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coryw\Downloads\"/>
    </mc:Choice>
  </mc:AlternateContent>
  <xr:revisionPtr revIDLastSave="0" documentId="13_ncr:1_{AB0EDA1A-EE16-422E-AE8E-F51542DE238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25820" windowHeight="139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32" i="5" l="1"/>
  <c r="T248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B1109" i="5"/>
  <c r="T1109" i="5" s="1"/>
  <c r="B1110" i="5"/>
  <c r="T1110" i="5" s="1"/>
  <c r="B1111" i="5"/>
  <c r="T1111" i="5" s="1"/>
  <c r="B1112" i="5"/>
  <c r="T1112" i="5" s="1"/>
  <c r="B1113" i="5"/>
  <c r="T1113" i="5" s="1"/>
  <c r="B1114" i="5"/>
  <c r="T1114" i="5" s="1"/>
  <c r="B1115" i="5"/>
  <c r="T1115" i="5" s="1"/>
  <c r="B1116" i="5"/>
  <c r="B1117" i="5"/>
  <c r="T1117" i="5" s="1"/>
  <c r="B1118" i="5"/>
  <c r="T1118" i="5" s="1"/>
  <c r="B1119" i="5"/>
  <c r="T1119" i="5" s="1"/>
  <c r="B1120" i="5"/>
  <c r="T1120" i="5" s="1"/>
  <c r="B1121" i="5"/>
  <c r="T1121" i="5" s="1"/>
  <c r="B1122" i="5"/>
  <c r="T1122" i="5" s="1"/>
  <c r="B1123" i="5"/>
  <c r="T1123" i="5" s="1"/>
  <c r="B1124" i="5"/>
  <c r="B1125" i="5"/>
  <c r="T1125" i="5" s="1"/>
  <c r="B1126" i="5"/>
  <c r="T1126" i="5" s="1"/>
  <c r="B1127" i="5"/>
  <c r="T1127" i="5" s="1"/>
  <c r="B1128" i="5"/>
  <c r="T1128" i="5" s="1"/>
  <c r="B1129" i="5"/>
  <c r="T1129" i="5" s="1"/>
  <c r="B1130" i="5"/>
  <c r="T1130" i="5" s="1"/>
  <c r="B1131" i="5"/>
  <c r="T1131" i="5" s="1"/>
  <c r="B1132" i="5"/>
  <c r="B1133" i="5"/>
  <c r="T1133" i="5" s="1"/>
  <c r="B1134" i="5"/>
  <c r="T1134" i="5" s="1"/>
  <c r="B1135" i="5"/>
  <c r="T1135" i="5" s="1"/>
  <c r="B1136" i="5"/>
  <c r="T1136" i="5" s="1"/>
  <c r="B1137" i="5"/>
  <c r="T1137" i="5" s="1"/>
  <c r="B1138" i="5"/>
  <c r="T1138" i="5" s="1"/>
  <c r="B1139" i="5"/>
  <c r="T1139" i="5" s="1"/>
  <c r="B1140" i="5"/>
  <c r="B1141" i="5"/>
  <c r="T1141" i="5" s="1"/>
  <c r="B1142" i="5"/>
  <c r="T1142" i="5" s="1"/>
  <c r="B1143" i="5"/>
  <c r="T1143" i="5" s="1"/>
  <c r="B1144" i="5"/>
  <c r="T1144" i="5" s="1"/>
  <c r="B1145" i="5"/>
  <c r="T1145" i="5" s="1"/>
  <c r="B1146" i="5"/>
  <c r="T1146" i="5" s="1"/>
  <c r="B1147" i="5"/>
  <c r="T1147" i="5" s="1"/>
  <c r="B1148" i="5"/>
  <c r="B1149" i="5"/>
  <c r="T1149" i="5" s="1"/>
  <c r="B1150" i="5"/>
  <c r="T1150" i="5" s="1"/>
  <c r="B1151" i="5"/>
  <c r="T1151" i="5" s="1"/>
  <c r="B1152" i="5"/>
  <c r="T1152" i="5" s="1"/>
  <c r="B1153" i="5"/>
  <c r="T1153" i="5" s="1"/>
  <c r="B1154" i="5"/>
  <c r="T1154" i="5" s="1"/>
  <c r="B1155" i="5"/>
  <c r="T1155" i="5" s="1"/>
  <c r="B1156" i="5"/>
  <c r="B1157" i="5"/>
  <c r="T1157" i="5" s="1"/>
  <c r="B1158" i="5"/>
  <c r="T1158" i="5" s="1"/>
  <c r="B1159" i="5"/>
  <c r="T1159" i="5" s="1"/>
  <c r="B1160" i="5"/>
  <c r="T1160" i="5" s="1"/>
  <c r="B1161" i="5"/>
  <c r="T1161" i="5" s="1"/>
  <c r="B1162" i="5"/>
  <c r="T1162" i="5" s="1"/>
  <c r="B1163" i="5"/>
  <c r="T1163" i="5" s="1"/>
  <c r="B1164" i="5"/>
  <c r="B1165" i="5"/>
  <c r="T1165" i="5" s="1"/>
  <c r="B1166" i="5"/>
  <c r="T1166" i="5" s="1"/>
  <c r="B1167" i="5"/>
  <c r="T1167" i="5" s="1"/>
  <c r="B1168" i="5"/>
  <c r="T1168" i="5" s="1"/>
  <c r="B1169" i="5"/>
  <c r="T1169" i="5" s="1"/>
  <c r="B1170" i="5"/>
  <c r="T1170" i="5" s="1"/>
  <c r="B1171" i="5"/>
  <c r="T1171" i="5" s="1"/>
  <c r="B1172" i="5"/>
  <c r="S1172" i="5" s="1"/>
  <c r="B1173" i="5"/>
  <c r="T1173" i="5" s="1"/>
  <c r="B1174" i="5"/>
  <c r="T1174" i="5" s="1"/>
  <c r="B1175" i="5"/>
  <c r="T1175" i="5" s="1"/>
  <c r="B1176" i="5"/>
  <c r="T1176" i="5" s="1"/>
  <c r="B1177" i="5"/>
  <c r="T1177" i="5" s="1"/>
  <c r="B1178" i="5"/>
  <c r="T1178" i="5" s="1"/>
  <c r="B1179" i="5"/>
  <c r="T1179" i="5" s="1"/>
  <c r="B1180" i="5"/>
  <c r="B1181" i="5"/>
  <c r="T1181" i="5" s="1"/>
  <c r="B1182" i="5"/>
  <c r="T1182" i="5" s="1"/>
  <c r="B1183" i="5"/>
  <c r="T1183" i="5" s="1"/>
  <c r="B1184" i="5"/>
  <c r="T1184" i="5" s="1"/>
  <c r="B1185" i="5"/>
  <c r="T1185" i="5" s="1"/>
  <c r="B1186" i="5"/>
  <c r="T1186" i="5" s="1"/>
  <c r="B1187" i="5"/>
  <c r="T1187" i="5" s="1"/>
  <c r="B1188" i="5"/>
  <c r="B1189" i="5"/>
  <c r="T1189" i="5" s="1"/>
  <c r="B1190" i="5"/>
  <c r="T1190" i="5" s="1"/>
  <c r="B1191" i="5"/>
  <c r="T1191" i="5" s="1"/>
  <c r="B1192" i="5"/>
  <c r="T1192" i="5" s="1"/>
  <c r="B1193" i="5"/>
  <c r="T1193" i="5" s="1"/>
  <c r="B1194" i="5"/>
  <c r="T1194" i="5" s="1"/>
  <c r="B1195" i="5"/>
  <c r="T1195" i="5" s="1"/>
  <c r="B1196" i="5"/>
  <c r="B1197" i="5"/>
  <c r="T1197" i="5" s="1"/>
  <c r="B1198" i="5"/>
  <c r="T1198" i="5" s="1"/>
  <c r="B1199" i="5"/>
  <c r="T1199" i="5" s="1"/>
  <c r="B1200" i="5"/>
  <c r="T1200" i="5" s="1"/>
  <c r="B1201" i="5"/>
  <c r="T1201" i="5" s="1"/>
  <c r="B1202" i="5"/>
  <c r="T1202" i="5" s="1"/>
  <c r="B1203" i="5"/>
  <c r="T1203" i="5" s="1"/>
  <c r="B1204" i="5"/>
  <c r="B1205" i="5"/>
  <c r="T1205" i="5" s="1"/>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B1221" i="5"/>
  <c r="T1221" i="5" s="1"/>
  <c r="B1222" i="5"/>
  <c r="T1222" i="5" s="1"/>
  <c r="B1223" i="5"/>
  <c r="T1223" i="5" s="1"/>
  <c r="B1224" i="5"/>
  <c r="T1224" i="5" s="1"/>
  <c r="B1225" i="5"/>
  <c r="T1225" i="5" s="1"/>
  <c r="B1226" i="5"/>
  <c r="T1226" i="5" s="1"/>
  <c r="B1227" i="5"/>
  <c r="T1227" i="5" s="1"/>
  <c r="B1228" i="5"/>
  <c r="B1229" i="5"/>
  <c r="T1229" i="5" s="1"/>
  <c r="B1230" i="5"/>
  <c r="T1230" i="5" s="1"/>
  <c r="B1231" i="5"/>
  <c r="T1231" i="5" s="1"/>
  <c r="B1232" i="5"/>
  <c r="T1232" i="5" s="1"/>
  <c r="B1233" i="5"/>
  <c r="T1233" i="5" s="1"/>
  <c r="B1234" i="5"/>
  <c r="T1234" i="5" s="1"/>
  <c r="B1235" i="5"/>
  <c r="T1235" i="5" s="1"/>
  <c r="B1236" i="5"/>
  <c r="B1237" i="5"/>
  <c r="T1237" i="5" s="1"/>
  <c r="B1238" i="5"/>
  <c r="T1238" i="5" s="1"/>
  <c r="B1239" i="5"/>
  <c r="T1239" i="5" s="1"/>
  <c r="B1240" i="5"/>
  <c r="T1240" i="5" s="1"/>
  <c r="B1241" i="5"/>
  <c r="T1241" i="5" s="1"/>
  <c r="B1242" i="5"/>
  <c r="T1242" i="5" s="1"/>
  <c r="B1243" i="5"/>
  <c r="T1243" i="5" s="1"/>
  <c r="B1244" i="5"/>
  <c r="B1245" i="5"/>
  <c r="T1245" i="5" s="1"/>
  <c r="B1246" i="5"/>
  <c r="T1246" i="5" s="1"/>
  <c r="B1247" i="5"/>
  <c r="T1247" i="5" s="1"/>
  <c r="B1248" i="5"/>
  <c r="T1248" i="5" s="1"/>
  <c r="B1249" i="5"/>
  <c r="T1249" i="5" s="1"/>
  <c r="B1250" i="5"/>
  <c r="T1250" i="5" s="1"/>
  <c r="B1251" i="5"/>
  <c r="T1251" i="5" s="1"/>
  <c r="B1252" i="5"/>
  <c r="B1253" i="5"/>
  <c r="T1253" i="5" s="1"/>
  <c r="B1254" i="5"/>
  <c r="T1254" i="5" s="1"/>
  <c r="B1255" i="5"/>
  <c r="T1255" i="5" s="1"/>
  <c r="B1256" i="5"/>
  <c r="T1256" i="5" s="1"/>
  <c r="B1257" i="5"/>
  <c r="T1257" i="5" s="1"/>
  <c r="B1258" i="5"/>
  <c r="T1258" i="5" s="1"/>
  <c r="B1259" i="5"/>
  <c r="T1259" i="5" s="1"/>
  <c r="B1260" i="5"/>
  <c r="B1261" i="5"/>
  <c r="T1261" i="5" s="1"/>
  <c r="B1262" i="5"/>
  <c r="T1262" i="5" s="1"/>
  <c r="B1263" i="5"/>
  <c r="T1263" i="5" s="1"/>
  <c r="B1264" i="5"/>
  <c r="T1264" i="5" s="1"/>
  <c r="B1265" i="5"/>
  <c r="T1265" i="5" s="1"/>
  <c r="B1266" i="5"/>
  <c r="T1266" i="5" s="1"/>
  <c r="B1267" i="5"/>
  <c r="T1267" i="5" s="1"/>
  <c r="B1268" i="5"/>
  <c r="B1269" i="5"/>
  <c r="T1269" i="5" s="1"/>
  <c r="B1270" i="5"/>
  <c r="T1270" i="5" s="1"/>
  <c r="B1271" i="5"/>
  <c r="T1271" i="5" s="1"/>
  <c r="B1272" i="5"/>
  <c r="T1272" i="5" s="1"/>
  <c r="B1273" i="5"/>
  <c r="T1273" i="5" s="1"/>
  <c r="B1274" i="5"/>
  <c r="T1274" i="5" s="1"/>
  <c r="B1275" i="5"/>
  <c r="T1275" i="5" s="1"/>
  <c r="B1276" i="5"/>
  <c r="B1277" i="5"/>
  <c r="T1277" i="5" s="1"/>
  <c r="B1278" i="5"/>
  <c r="T1278" i="5" s="1"/>
  <c r="B1279" i="5"/>
  <c r="T1279" i="5" s="1"/>
  <c r="B1280" i="5"/>
  <c r="T1280" i="5" s="1"/>
  <c r="B1281" i="5"/>
  <c r="T1281" i="5" s="1"/>
  <c r="B1282" i="5"/>
  <c r="T1282" i="5" s="1"/>
  <c r="B1283" i="5"/>
  <c r="T1283" i="5" s="1"/>
  <c r="B1284" i="5"/>
  <c r="B1285" i="5"/>
  <c r="T1285" i="5" s="1"/>
  <c r="B1286" i="5"/>
  <c r="T1286" i="5" s="1"/>
  <c r="B1287" i="5"/>
  <c r="T1287" i="5" s="1"/>
  <c r="B1288" i="5"/>
  <c r="T1288" i="5" s="1"/>
  <c r="B1289" i="5"/>
  <c r="T1289" i="5" s="1"/>
  <c r="B1290" i="5"/>
  <c r="T1290" i="5" s="1"/>
  <c r="B1291" i="5"/>
  <c r="T1291" i="5" s="1"/>
  <c r="B1292" i="5"/>
  <c r="B1293" i="5"/>
  <c r="T1293" i="5" s="1"/>
  <c r="B1294" i="5"/>
  <c r="T1294" i="5" s="1"/>
  <c r="B1295" i="5"/>
  <c r="T1295" i="5" s="1"/>
  <c r="B1296" i="5"/>
  <c r="T1296" i="5" s="1"/>
  <c r="B1297" i="5"/>
  <c r="T1297" i="5" s="1"/>
  <c r="B1298" i="5"/>
  <c r="T1298" i="5" s="1"/>
  <c r="B1299" i="5"/>
  <c r="T1299" i="5" s="1"/>
  <c r="B1300" i="5"/>
  <c r="B1301" i="5"/>
  <c r="T1301" i="5" s="1"/>
  <c r="B1302" i="5"/>
  <c r="T1302" i="5" s="1"/>
  <c r="B1303" i="5"/>
  <c r="T1303" i="5" s="1"/>
  <c r="B1304" i="5"/>
  <c r="T1304" i="5" s="1"/>
  <c r="B1305" i="5"/>
  <c r="T1305" i="5" s="1"/>
  <c r="B1306" i="5"/>
  <c r="T1306" i="5" s="1"/>
  <c r="B1307" i="5"/>
  <c r="T1307" i="5" s="1"/>
  <c r="B1308" i="5"/>
  <c r="B1309" i="5"/>
  <c r="T1309" i="5" s="1"/>
  <c r="B1310" i="5"/>
  <c r="T1310" i="5" s="1"/>
  <c r="B1311" i="5"/>
  <c r="T1311" i="5" s="1"/>
  <c r="B1312" i="5"/>
  <c r="T1312" i="5" s="1"/>
  <c r="B1313" i="5"/>
  <c r="T1313" i="5" s="1"/>
  <c r="B1314" i="5"/>
  <c r="T1314" i="5" s="1"/>
  <c r="B1315" i="5"/>
  <c r="T1315" i="5" s="1"/>
  <c r="B1316" i="5"/>
  <c r="B1317" i="5"/>
  <c r="T1317" i="5" s="1"/>
  <c r="B1318" i="5"/>
  <c r="T1318" i="5" s="1"/>
  <c r="B1319" i="5"/>
  <c r="T1319" i="5" s="1"/>
  <c r="B1320" i="5"/>
  <c r="T1320" i="5" s="1"/>
  <c r="B1321" i="5"/>
  <c r="T1321" i="5" s="1"/>
  <c r="B1322" i="5"/>
  <c r="T1322" i="5" s="1"/>
  <c r="B1323" i="5"/>
  <c r="T1323" i="5" s="1"/>
  <c r="B1324" i="5"/>
  <c r="B1325" i="5"/>
  <c r="T1325" i="5" s="1"/>
  <c r="B1326" i="5"/>
  <c r="T1326" i="5" s="1"/>
  <c r="B1327" i="5"/>
  <c r="T1327" i="5" s="1"/>
  <c r="B1328" i="5"/>
  <c r="T1328" i="5" s="1"/>
  <c r="B1329" i="5"/>
  <c r="T1329" i="5" s="1"/>
  <c r="B1330" i="5"/>
  <c r="T1330" i="5" s="1"/>
  <c r="B1331" i="5"/>
  <c r="T1331" i="5" s="1"/>
  <c r="B1332" i="5"/>
  <c r="B1333" i="5"/>
  <c r="T1333" i="5" s="1"/>
  <c r="B1334" i="5"/>
  <c r="T1334" i="5" s="1"/>
  <c r="B1335" i="5"/>
  <c r="T1335" i="5" s="1"/>
  <c r="B1336" i="5"/>
  <c r="T1336" i="5" s="1"/>
  <c r="B1337" i="5"/>
  <c r="T1337" i="5" s="1"/>
  <c r="B1338" i="5"/>
  <c r="T1338" i="5" s="1"/>
  <c r="B1339" i="5"/>
  <c r="T1339" i="5" s="1"/>
  <c r="B1340" i="5"/>
  <c r="B1341" i="5"/>
  <c r="T1341" i="5" s="1"/>
  <c r="B1342" i="5"/>
  <c r="T1342" i="5" s="1"/>
  <c r="B1343" i="5"/>
  <c r="T1343" i="5" s="1"/>
  <c r="B1344" i="5"/>
  <c r="T1344" i="5" s="1"/>
  <c r="B1345" i="5"/>
  <c r="T1345" i="5" s="1"/>
  <c r="B1346" i="5"/>
  <c r="T1346" i="5" s="1"/>
  <c r="B1347" i="5"/>
  <c r="T1347" i="5" s="1"/>
  <c r="B1348" i="5"/>
  <c r="B1349" i="5"/>
  <c r="T1349" i="5" s="1"/>
  <c r="B1350" i="5"/>
  <c r="T1350" i="5" s="1"/>
  <c r="B1351" i="5"/>
  <c r="T1351" i="5" s="1"/>
  <c r="B1352" i="5"/>
  <c r="T1352" i="5" s="1"/>
  <c r="B1353" i="5"/>
  <c r="T1353" i="5" s="1"/>
  <c r="B1354" i="5"/>
  <c r="T1354" i="5" s="1"/>
  <c r="B1355" i="5"/>
  <c r="T1355" i="5" s="1"/>
  <c r="B1356" i="5"/>
  <c r="B1357" i="5"/>
  <c r="T1357" i="5" s="1"/>
  <c r="B1358" i="5"/>
  <c r="T1358" i="5" s="1"/>
  <c r="B1359" i="5"/>
  <c r="T1359" i="5" s="1"/>
  <c r="B1360" i="5"/>
  <c r="T1360" i="5" s="1"/>
  <c r="B1361" i="5"/>
  <c r="T1361" i="5" s="1"/>
  <c r="B1362" i="5"/>
  <c r="T1362" i="5" s="1"/>
  <c r="B1363" i="5"/>
  <c r="T1363" i="5" s="1"/>
  <c r="B1364" i="5"/>
  <c r="B1365" i="5"/>
  <c r="T1365" i="5" s="1"/>
  <c r="B1366" i="5"/>
  <c r="T1366" i="5" s="1"/>
  <c r="B1367" i="5"/>
  <c r="T1367" i="5" s="1"/>
  <c r="B1368" i="5"/>
  <c r="T1368" i="5" s="1"/>
  <c r="B1369" i="5"/>
  <c r="T1369" i="5" s="1"/>
  <c r="B1370" i="5"/>
  <c r="T1370" i="5" s="1"/>
  <c r="B1371" i="5"/>
  <c r="T1371" i="5" s="1"/>
  <c r="B1372" i="5"/>
  <c r="B1373" i="5"/>
  <c r="T1373" i="5" s="1"/>
  <c r="B1374" i="5"/>
  <c r="T1374" i="5" s="1"/>
  <c r="B1375" i="5"/>
  <c r="T1375" i="5" s="1"/>
  <c r="B1376" i="5"/>
  <c r="T1376" i="5" s="1"/>
  <c r="B1377" i="5"/>
  <c r="T1377" i="5" s="1"/>
  <c r="B1378" i="5"/>
  <c r="T1378" i="5" s="1"/>
  <c r="B1379" i="5"/>
  <c r="T1379" i="5" s="1"/>
  <c r="B1380" i="5"/>
  <c r="B1381" i="5"/>
  <c r="T1381" i="5" s="1"/>
  <c r="B1382" i="5"/>
  <c r="T1382" i="5" s="1"/>
  <c r="B1383" i="5"/>
  <c r="T1383" i="5" s="1"/>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B1397" i="5"/>
  <c r="T1397" i="5" s="1"/>
  <c r="B1398" i="5"/>
  <c r="T1398" i="5" s="1"/>
  <c r="B1399" i="5"/>
  <c r="T1399" i="5" s="1"/>
  <c r="B1400" i="5"/>
  <c r="T1400" i="5" s="1"/>
  <c r="B1401" i="5"/>
  <c r="T1401" i="5" s="1"/>
  <c r="B1402" i="5"/>
  <c r="T1402" i="5" s="1"/>
  <c r="B1403" i="5"/>
  <c r="T1403" i="5" s="1"/>
  <c r="B1404" i="5"/>
  <c r="B1405" i="5"/>
  <c r="T1405" i="5" s="1"/>
  <c r="B1406" i="5"/>
  <c r="T1406" i="5" s="1"/>
  <c r="B1407" i="5"/>
  <c r="T1407" i="5" s="1"/>
  <c r="B1408" i="5"/>
  <c r="T1408" i="5" s="1"/>
  <c r="B1409" i="5"/>
  <c r="T1409" i="5" s="1"/>
  <c r="B1410" i="5"/>
  <c r="T1410" i="5" s="1"/>
  <c r="B1411" i="5"/>
  <c r="T1411" i="5" s="1"/>
  <c r="B1412" i="5"/>
  <c r="B1413" i="5"/>
  <c r="T1413" i="5" s="1"/>
  <c r="B1414" i="5"/>
  <c r="T1414" i="5" s="1"/>
  <c r="B1415" i="5"/>
  <c r="T1415" i="5" s="1"/>
  <c r="B1416" i="5"/>
  <c r="T1416" i="5" s="1"/>
  <c r="B1417" i="5"/>
  <c r="T1417" i="5" s="1"/>
  <c r="B1418" i="5"/>
  <c r="T1418" i="5" s="1"/>
  <c r="B1419" i="5"/>
  <c r="T1419" i="5" s="1"/>
  <c r="B1420" i="5"/>
  <c r="B1421" i="5"/>
  <c r="T1421" i="5" s="1"/>
  <c r="B1422" i="5"/>
  <c r="T1422" i="5" s="1"/>
  <c r="B1423" i="5"/>
  <c r="T1423" i="5" s="1"/>
  <c r="B1424" i="5"/>
  <c r="T1424" i="5" s="1"/>
  <c r="B1425" i="5"/>
  <c r="T1425" i="5" s="1"/>
  <c r="B1426" i="5"/>
  <c r="T1426" i="5" s="1"/>
  <c r="B1427" i="5"/>
  <c r="T1427" i="5" s="1"/>
  <c r="B1428" i="5"/>
  <c r="B1429" i="5"/>
  <c r="T1429" i="5" s="1"/>
  <c r="B1430" i="5"/>
  <c r="T1430" i="5" s="1"/>
  <c r="B1431" i="5"/>
  <c r="T1431" i="5" s="1"/>
  <c r="B1432" i="5"/>
  <c r="T1432" i="5" s="1"/>
  <c r="B1433" i="5"/>
  <c r="T1433" i="5" s="1"/>
  <c r="B1434" i="5"/>
  <c r="T1434" i="5" s="1"/>
  <c r="B1435" i="5"/>
  <c r="T1435" i="5" s="1"/>
  <c r="B1436" i="5"/>
  <c r="B1437" i="5"/>
  <c r="T1437" i="5" s="1"/>
  <c r="B1438" i="5"/>
  <c r="T1438" i="5" s="1"/>
  <c r="B1439" i="5"/>
  <c r="T1439" i="5" s="1"/>
  <c r="B1440" i="5"/>
  <c r="T1440" i="5" s="1"/>
  <c r="B1441" i="5"/>
  <c r="T1441" i="5" s="1"/>
  <c r="B1442" i="5"/>
  <c r="T1442" i="5" s="1"/>
  <c r="B1443" i="5"/>
  <c r="T1443" i="5" s="1"/>
  <c r="B1444" i="5"/>
  <c r="B1445" i="5"/>
  <c r="T1445" i="5" s="1"/>
  <c r="B1446" i="5"/>
  <c r="T1446" i="5" s="1"/>
  <c r="B1447" i="5"/>
  <c r="T1447" i="5" s="1"/>
  <c r="B1448" i="5"/>
  <c r="T1448" i="5" s="1"/>
  <c r="B1449" i="5"/>
  <c r="T1449" i="5" s="1"/>
  <c r="B1450" i="5"/>
  <c r="T1450" i="5" s="1"/>
  <c r="B1451" i="5"/>
  <c r="T1451" i="5" s="1"/>
  <c r="B1452" i="5"/>
  <c r="B1453" i="5"/>
  <c r="T1453" i="5" s="1"/>
  <c r="B1454" i="5"/>
  <c r="T1454" i="5" s="1"/>
  <c r="B1455" i="5"/>
  <c r="T1455" i="5" s="1"/>
  <c r="B1456" i="5"/>
  <c r="T1456" i="5" s="1"/>
  <c r="B1457" i="5"/>
  <c r="T1457" i="5" s="1"/>
  <c r="B1458" i="5"/>
  <c r="T1458" i="5" s="1"/>
  <c r="B1459" i="5"/>
  <c r="T1459" i="5" s="1"/>
  <c r="B1460" i="5"/>
  <c r="B1461" i="5"/>
  <c r="T1461" i="5" s="1"/>
  <c r="B1462" i="5"/>
  <c r="T1462" i="5" s="1"/>
  <c r="B1463" i="5"/>
  <c r="T1463" i="5" s="1"/>
  <c r="B1464" i="5"/>
  <c r="T1464" i="5" s="1"/>
  <c r="B1465" i="5"/>
  <c r="T1465" i="5" s="1"/>
  <c r="B1466" i="5"/>
  <c r="T1466" i="5" s="1"/>
  <c r="B1467" i="5"/>
  <c r="T1467" i="5" s="1"/>
  <c r="B1468" i="5"/>
  <c r="B1469" i="5"/>
  <c r="T1469" i="5" s="1"/>
  <c r="B1470" i="5"/>
  <c r="T1470" i="5" s="1"/>
  <c r="B1471" i="5"/>
  <c r="T1471" i="5" s="1"/>
  <c r="B1472" i="5"/>
  <c r="T1472" i="5" s="1"/>
  <c r="B1473" i="5"/>
  <c r="T1473" i="5" s="1"/>
  <c r="B1474" i="5"/>
  <c r="T1474" i="5" s="1"/>
  <c r="B1475" i="5"/>
  <c r="T1475" i="5" s="1"/>
  <c r="B1476" i="5"/>
  <c r="B1477" i="5"/>
  <c r="T1477" i="5" s="1"/>
  <c r="B1478" i="5"/>
  <c r="T1478" i="5" s="1"/>
  <c r="B1479" i="5"/>
  <c r="T1479" i="5" s="1"/>
  <c r="B1480" i="5"/>
  <c r="T1480" i="5" s="1"/>
  <c r="B1481" i="5"/>
  <c r="T1481" i="5" s="1"/>
  <c r="B1482" i="5"/>
  <c r="T1482" i="5" s="1"/>
  <c r="B1483" i="5"/>
  <c r="T1483" i="5" s="1"/>
  <c r="B1484" i="5"/>
  <c r="B1485" i="5"/>
  <c r="T1485" i="5" s="1"/>
  <c r="B1486" i="5"/>
  <c r="T1486" i="5" s="1"/>
  <c r="B1487" i="5"/>
  <c r="T1487" i="5" s="1"/>
  <c r="B1488" i="5"/>
  <c r="T1488" i="5" s="1"/>
  <c r="B1489" i="5"/>
  <c r="T1489" i="5" s="1"/>
  <c r="B1490" i="5"/>
  <c r="T1490" i="5" s="1"/>
  <c r="B1491" i="5"/>
  <c r="T1491" i="5" s="1"/>
  <c r="B1492" i="5"/>
  <c r="B1493" i="5"/>
  <c r="T1493" i="5" s="1"/>
  <c r="B1494" i="5"/>
  <c r="T1494" i="5" s="1"/>
  <c r="B1495" i="5"/>
  <c r="T1495" i="5" s="1"/>
  <c r="B1496" i="5"/>
  <c r="T1496" i="5" s="1"/>
  <c r="B1497" i="5"/>
  <c r="T1497" i="5" s="1"/>
  <c r="B1498" i="5"/>
  <c r="T1498" i="5" s="1"/>
  <c r="B1499" i="5"/>
  <c r="T1499" i="5" s="1"/>
  <c r="B1500" i="5"/>
  <c r="B1501" i="5"/>
  <c r="T1501" i="5" s="1"/>
  <c r="B1502" i="5"/>
  <c r="T1502" i="5" s="1"/>
  <c r="B1503" i="5"/>
  <c r="T1503" i="5" s="1"/>
  <c r="B1504" i="5"/>
  <c r="T1504" i="5" s="1"/>
  <c r="B1505" i="5"/>
  <c r="T1505" i="5" s="1"/>
  <c r="B1506" i="5"/>
  <c r="T1506" i="5" s="1"/>
  <c r="B1507" i="5"/>
  <c r="T1507" i="5" s="1"/>
  <c r="B1508" i="5"/>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B1525" i="5"/>
  <c r="T1525" i="5" s="1"/>
  <c r="B1526" i="5"/>
  <c r="T1526" i="5" s="1"/>
  <c r="B1527" i="5"/>
  <c r="T1527" i="5" s="1"/>
  <c r="B1528" i="5"/>
  <c r="T1528" i="5" s="1"/>
  <c r="B1529" i="5"/>
  <c r="T1529" i="5" s="1"/>
  <c r="B1530" i="5"/>
  <c r="T1530" i="5" s="1"/>
  <c r="B1531" i="5"/>
  <c r="T1531" i="5" s="1"/>
  <c r="B1532" i="5"/>
  <c r="B1533" i="5"/>
  <c r="T1533" i="5" s="1"/>
  <c r="B1534" i="5"/>
  <c r="T1534" i="5" s="1"/>
  <c r="B1535" i="5"/>
  <c r="T1535" i="5" s="1"/>
  <c r="B1536" i="5"/>
  <c r="T1536" i="5" s="1"/>
  <c r="B1537" i="5"/>
  <c r="T1537" i="5" s="1"/>
  <c r="B1538" i="5"/>
  <c r="T1538" i="5" s="1"/>
  <c r="B1539" i="5"/>
  <c r="T1539" i="5" s="1"/>
  <c r="B1540" i="5"/>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T1562" i="5" s="1"/>
  <c r="B1563" i="5"/>
  <c r="T1563" i="5" s="1"/>
  <c r="B1564" i="5"/>
  <c r="B1565" i="5"/>
  <c r="T1565" i="5" s="1"/>
  <c r="B1566" i="5"/>
  <c r="T1566" i="5" s="1"/>
  <c r="B1567" i="5"/>
  <c r="T1567" i="5" s="1"/>
  <c r="B1568" i="5"/>
  <c r="T1568" i="5" s="1"/>
  <c r="B1569" i="5"/>
  <c r="T1569" i="5" s="1"/>
  <c r="B1570" i="5"/>
  <c r="T1570" i="5" s="1"/>
  <c r="B1571" i="5"/>
  <c r="T1571" i="5" s="1"/>
  <c r="B1572" i="5"/>
  <c r="B1573" i="5"/>
  <c r="T1573" i="5" s="1"/>
  <c r="B1574" i="5"/>
  <c r="T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B1605" i="5"/>
  <c r="T1605" i="5" s="1"/>
  <c r="B1606" i="5"/>
  <c r="T1606" i="5" s="1"/>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T1618" i="5" s="1"/>
  <c r="B1619" i="5"/>
  <c r="T1619" i="5" s="1"/>
  <c r="B1620" i="5"/>
  <c r="B1621" i="5"/>
  <c r="T1621" i="5" s="1"/>
  <c r="B1622" i="5"/>
  <c r="T1622" i="5" s="1"/>
  <c r="B1623" i="5"/>
  <c r="T1623" i="5" s="1"/>
  <c r="B1624" i="5"/>
  <c r="T1624" i="5" s="1"/>
  <c r="B1625" i="5"/>
  <c r="T1625" i="5" s="1"/>
  <c r="B1626" i="5"/>
  <c r="T1626" i="5" s="1"/>
  <c r="B1627" i="5"/>
  <c r="T1627" i="5" s="1"/>
  <c r="B1628" i="5"/>
  <c r="B1629" i="5"/>
  <c r="T1629" i="5" s="1"/>
  <c r="B1630" i="5"/>
  <c r="T1630" i="5" s="1"/>
  <c r="B1631" i="5"/>
  <c r="T1631" i="5" s="1"/>
  <c r="B1632" i="5"/>
  <c r="T1632" i="5" s="1"/>
  <c r="B1633" i="5"/>
  <c r="T1633" i="5" s="1"/>
  <c r="B1634" i="5"/>
  <c r="T1634" i="5" s="1"/>
  <c r="B1635" i="5"/>
  <c r="T1635" i="5" s="1"/>
  <c r="B1636" i="5"/>
  <c r="B1637" i="5"/>
  <c r="T1637" i="5" s="1"/>
  <c r="B1638" i="5"/>
  <c r="T1638" i="5" s="1"/>
  <c r="B1639" i="5"/>
  <c r="T1639" i="5" s="1"/>
  <c r="B1640" i="5"/>
  <c r="T1640" i="5" s="1"/>
  <c r="B1641" i="5"/>
  <c r="T1641" i="5" s="1"/>
  <c r="B1642" i="5"/>
  <c r="T1642" i="5" s="1"/>
  <c r="B1643" i="5"/>
  <c r="T1643" i="5" s="1"/>
  <c r="B1644" i="5"/>
  <c r="B1645" i="5"/>
  <c r="T1645" i="5" s="1"/>
  <c r="B1646" i="5"/>
  <c r="T1646" i="5" s="1"/>
  <c r="B1647" i="5"/>
  <c r="T1647" i="5" s="1"/>
  <c r="B1648" i="5"/>
  <c r="T1648" i="5" s="1"/>
  <c r="B1649" i="5"/>
  <c r="T1649" i="5" s="1"/>
  <c r="B1650" i="5"/>
  <c r="T1650" i="5" s="1"/>
  <c r="B1651" i="5"/>
  <c r="T1651" i="5" s="1"/>
  <c r="B1652" i="5"/>
  <c r="B1653" i="5"/>
  <c r="T1653" i="5" s="1"/>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T1665" i="5" s="1"/>
  <c r="B1666" i="5"/>
  <c r="T1666" i="5" s="1"/>
  <c r="B1667" i="5"/>
  <c r="T1667" i="5" s="1"/>
  <c r="B1668" i="5"/>
  <c r="B1669" i="5"/>
  <c r="T1669" i="5" s="1"/>
  <c r="B1670" i="5"/>
  <c r="T1670" i="5" s="1"/>
  <c r="B1671" i="5"/>
  <c r="T1671" i="5" s="1"/>
  <c r="B1672" i="5"/>
  <c r="T1672" i="5" s="1"/>
  <c r="B1673" i="5"/>
  <c r="T1673" i="5" s="1"/>
  <c r="B1674" i="5"/>
  <c r="T1674" i="5" s="1"/>
  <c r="B1675" i="5"/>
  <c r="T1675" i="5" s="1"/>
  <c r="B1676" i="5"/>
  <c r="B1677" i="5"/>
  <c r="T1677" i="5" s="1"/>
  <c r="B1678" i="5"/>
  <c r="T1678" i="5" s="1"/>
  <c r="B1679" i="5"/>
  <c r="T1679" i="5" s="1"/>
  <c r="B1680" i="5"/>
  <c r="T1680" i="5" s="1"/>
  <c r="B1681" i="5"/>
  <c r="T1681" i="5" s="1"/>
  <c r="B1682" i="5"/>
  <c r="T1682" i="5" s="1"/>
  <c r="B1683" i="5"/>
  <c r="T1683" i="5" s="1"/>
  <c r="B1684" i="5"/>
  <c r="B1685" i="5"/>
  <c r="T1685" i="5" s="1"/>
  <c r="B1686" i="5"/>
  <c r="T1686" i="5" s="1"/>
  <c r="B1687" i="5"/>
  <c r="T1687" i="5" s="1"/>
  <c r="B1688" i="5"/>
  <c r="T1688" i="5" s="1"/>
  <c r="B1689" i="5"/>
  <c r="T1689" i="5" s="1"/>
  <c r="B1690" i="5"/>
  <c r="T1690" i="5" s="1"/>
  <c r="B1691" i="5"/>
  <c r="T1691" i="5" s="1"/>
  <c r="B1692" i="5"/>
  <c r="B1693" i="5"/>
  <c r="T1693" i="5" s="1"/>
  <c r="B1694" i="5"/>
  <c r="T1694" i="5" s="1"/>
  <c r="B1695" i="5"/>
  <c r="T1695" i="5" s="1"/>
  <c r="B1696" i="5"/>
  <c r="T1696" i="5" s="1"/>
  <c r="B1697" i="5"/>
  <c r="T1697" i="5" s="1"/>
  <c r="B1698" i="5"/>
  <c r="T1698" i="5" s="1"/>
  <c r="B1699" i="5"/>
  <c r="T1699" i="5" s="1"/>
  <c r="B1700" i="5"/>
  <c r="B1701" i="5"/>
  <c r="T1701" i="5" s="1"/>
  <c r="B1702" i="5"/>
  <c r="T1702" i="5" s="1"/>
  <c r="B1703" i="5"/>
  <c r="T1703" i="5" s="1"/>
  <c r="B1704" i="5"/>
  <c r="T1704" i="5" s="1"/>
  <c r="B1705" i="5"/>
  <c r="T1705" i="5" s="1"/>
  <c r="B1706" i="5"/>
  <c r="T1706" i="5" s="1"/>
  <c r="B1707" i="5"/>
  <c r="T1707" i="5" s="1"/>
  <c r="B1708" i="5"/>
  <c r="B1709" i="5"/>
  <c r="T1709" i="5" s="1"/>
  <c r="B1710" i="5"/>
  <c r="T1710" i="5" s="1"/>
  <c r="B1711" i="5"/>
  <c r="T1711" i="5" s="1"/>
  <c r="B1712" i="5"/>
  <c r="T1712" i="5" s="1"/>
  <c r="B1713" i="5"/>
  <c r="T1713" i="5" s="1"/>
  <c r="B1714" i="5"/>
  <c r="T1714" i="5" s="1"/>
  <c r="B1715" i="5"/>
  <c r="T1715" i="5" s="1"/>
  <c r="B1716" i="5"/>
  <c r="B1717" i="5"/>
  <c r="T1717" i="5" s="1"/>
  <c r="B1718" i="5"/>
  <c r="T1718" i="5" s="1"/>
  <c r="B1719" i="5"/>
  <c r="T1719" i="5" s="1"/>
  <c r="B1720" i="5"/>
  <c r="T1720" i="5" s="1"/>
  <c r="B1721" i="5"/>
  <c r="T1721" i="5" s="1"/>
  <c r="B1722" i="5"/>
  <c r="T1722" i="5" s="1"/>
  <c r="B1723" i="5"/>
  <c r="T1723" i="5" s="1"/>
  <c r="B1724" i="5"/>
  <c r="B1725" i="5"/>
  <c r="T1725" i="5" s="1"/>
  <c r="B1726" i="5"/>
  <c r="T1726" i="5" s="1"/>
  <c r="B1727" i="5"/>
  <c r="T1727" i="5" s="1"/>
  <c r="B1728" i="5"/>
  <c r="T1728" i="5" s="1"/>
  <c r="B1729" i="5"/>
  <c r="T1729" i="5" s="1"/>
  <c r="B1730" i="5"/>
  <c r="T1730" i="5" s="1"/>
  <c r="B1731" i="5"/>
  <c r="T1731" i="5" s="1"/>
  <c r="B1732" i="5"/>
  <c r="B1733" i="5"/>
  <c r="T1733" i="5" s="1"/>
  <c r="B1734" i="5"/>
  <c r="T1734" i="5" s="1"/>
  <c r="B1735" i="5"/>
  <c r="T1735" i="5" s="1"/>
  <c r="B1736" i="5"/>
  <c r="T1736" i="5" s="1"/>
  <c r="B1737" i="5"/>
  <c r="T1737" i="5" s="1"/>
  <c r="B1738" i="5"/>
  <c r="T1738" i="5" s="1"/>
  <c r="B1739" i="5"/>
  <c r="T1739" i="5" s="1"/>
  <c r="B1740" i="5"/>
  <c r="B1741" i="5"/>
  <c r="T1741" i="5" s="1"/>
  <c r="B1742" i="5"/>
  <c r="T1742" i="5" s="1"/>
  <c r="B1743" i="5"/>
  <c r="T1743" i="5" s="1"/>
  <c r="B1744" i="5"/>
  <c r="T1744" i="5" s="1"/>
  <c r="B1745" i="5"/>
  <c r="T1745" i="5" s="1"/>
  <c r="B1746" i="5"/>
  <c r="T1746" i="5" s="1"/>
  <c r="B1747" i="5"/>
  <c r="T1747" i="5" s="1"/>
  <c r="B1748" i="5"/>
  <c r="B1749" i="5"/>
  <c r="T1749" i="5" s="1"/>
  <c r="B1750" i="5"/>
  <c r="T1750" i="5" s="1"/>
  <c r="B1751" i="5"/>
  <c r="T1751" i="5" s="1"/>
  <c r="B1752" i="5"/>
  <c r="T1752" i="5" s="1"/>
  <c r="B1753" i="5"/>
  <c r="T1753" i="5" s="1"/>
  <c r="B1754" i="5"/>
  <c r="T1754" i="5" s="1"/>
  <c r="B1755" i="5"/>
  <c r="T1755" i="5" s="1"/>
  <c r="B1756" i="5"/>
  <c r="B1757" i="5"/>
  <c r="T1757" i="5" s="1"/>
  <c r="B1758" i="5"/>
  <c r="T1758" i="5" s="1"/>
  <c r="B1759" i="5"/>
  <c r="T1759" i="5" s="1"/>
  <c r="B1760" i="5"/>
  <c r="T1760" i="5" s="1"/>
  <c r="B1761" i="5"/>
  <c r="T1761" i="5" s="1"/>
  <c r="B1762" i="5"/>
  <c r="T1762" i="5" s="1"/>
  <c r="B1763" i="5"/>
  <c r="T1763" i="5" s="1"/>
  <c r="B1764" i="5"/>
  <c r="B1765" i="5"/>
  <c r="T1765" i="5" s="1"/>
  <c r="B1766" i="5"/>
  <c r="T1766" i="5" s="1"/>
  <c r="B1767" i="5"/>
  <c r="T1767" i="5" s="1"/>
  <c r="B1768" i="5"/>
  <c r="T1768" i="5" s="1"/>
  <c r="B1769" i="5"/>
  <c r="T1769" i="5" s="1"/>
  <c r="B1770" i="5"/>
  <c r="T1770" i="5" s="1"/>
  <c r="B1771" i="5"/>
  <c r="T1771" i="5" s="1"/>
  <c r="B1772" i="5"/>
  <c r="B1773" i="5"/>
  <c r="T1773" i="5" s="1"/>
  <c r="B1774" i="5"/>
  <c r="T1774" i="5" s="1"/>
  <c r="B1775" i="5"/>
  <c r="T1775" i="5" s="1"/>
  <c r="B1776" i="5"/>
  <c r="T1776" i="5" s="1"/>
  <c r="B1777" i="5"/>
  <c r="T1777" i="5" s="1"/>
  <c r="B1778" i="5"/>
  <c r="T1778" i="5" s="1"/>
  <c r="B1779" i="5"/>
  <c r="T1779" i="5" s="1"/>
  <c r="B1780" i="5"/>
  <c r="B1781" i="5"/>
  <c r="T1781" i="5" s="1"/>
  <c r="B1782" i="5"/>
  <c r="T1782" i="5" s="1"/>
  <c r="B1783" i="5"/>
  <c r="T1783" i="5" s="1"/>
  <c r="B1784" i="5"/>
  <c r="T1784" i="5" s="1"/>
  <c r="B1785" i="5"/>
  <c r="T1785" i="5" s="1"/>
  <c r="B1786" i="5"/>
  <c r="T1786" i="5" s="1"/>
  <c r="B1787" i="5"/>
  <c r="T1787" i="5" s="1"/>
  <c r="B1788" i="5"/>
  <c r="B1789" i="5"/>
  <c r="T1789" i="5" s="1"/>
  <c r="B1790" i="5"/>
  <c r="T1790" i="5" s="1"/>
  <c r="B1791" i="5"/>
  <c r="T1791" i="5" s="1"/>
  <c r="B1792" i="5"/>
  <c r="T1792" i="5" s="1"/>
  <c r="B1793" i="5"/>
  <c r="T1793" i="5" s="1"/>
  <c r="B1794" i="5"/>
  <c r="T1794" i="5" s="1"/>
  <c r="B1795" i="5"/>
  <c r="T1795" i="5" s="1"/>
  <c r="B1796" i="5"/>
  <c r="B1797" i="5"/>
  <c r="T1797" i="5" s="1"/>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T1809" i="5" s="1"/>
  <c r="B1810" i="5"/>
  <c r="T1810" i="5" s="1"/>
  <c r="B1811" i="5"/>
  <c r="T1811" i="5" s="1"/>
  <c r="B1812" i="5"/>
  <c r="B1813" i="5"/>
  <c r="T1813" i="5" s="1"/>
  <c r="B1814" i="5"/>
  <c r="T1814" i="5" s="1"/>
  <c r="B1815" i="5"/>
  <c r="T1815" i="5" s="1"/>
  <c r="B1816" i="5"/>
  <c r="T1816" i="5" s="1"/>
  <c r="B1817" i="5"/>
  <c r="T1817" i="5" s="1"/>
  <c r="B1818" i="5"/>
  <c r="T1818" i="5" s="1"/>
  <c r="B1819" i="5"/>
  <c r="T1819" i="5" s="1"/>
  <c r="B1820" i="5"/>
  <c r="B1821" i="5"/>
  <c r="T1821" i="5" s="1"/>
  <c r="B1822" i="5"/>
  <c r="T1822" i="5" s="1"/>
  <c r="B1823" i="5"/>
  <c r="T1823" i="5" s="1"/>
  <c r="B1824" i="5"/>
  <c r="T1824" i="5" s="1"/>
  <c r="B1825" i="5"/>
  <c r="T1825" i="5" s="1"/>
  <c r="B1826" i="5"/>
  <c r="T1826" i="5" s="1"/>
  <c r="B1827" i="5"/>
  <c r="T1827" i="5" s="1"/>
  <c r="B1828" i="5"/>
  <c r="B1829" i="5"/>
  <c r="T1829" i="5" s="1"/>
  <c r="B1830" i="5"/>
  <c r="T1830" i="5" s="1"/>
  <c r="B1831" i="5"/>
  <c r="T1831" i="5" s="1"/>
  <c r="B1832" i="5"/>
  <c r="T1832" i="5" s="1"/>
  <c r="B1833" i="5"/>
  <c r="T1833" i="5" s="1"/>
  <c r="B1834" i="5"/>
  <c r="T1834" i="5" s="1"/>
  <c r="B1835" i="5"/>
  <c r="T1835" i="5" s="1"/>
  <c r="B1836" i="5"/>
  <c r="B1837" i="5"/>
  <c r="T1837" i="5" s="1"/>
  <c r="B1838" i="5"/>
  <c r="T1838" i="5" s="1"/>
  <c r="B1839" i="5"/>
  <c r="T1839" i="5" s="1"/>
  <c r="B1840" i="5"/>
  <c r="T1840" i="5" s="1"/>
  <c r="B1841" i="5"/>
  <c r="T1841" i="5" s="1"/>
  <c r="B1842" i="5"/>
  <c r="T1842" i="5" s="1"/>
  <c r="B1843" i="5"/>
  <c r="T1843" i="5" s="1"/>
  <c r="B1844" i="5"/>
  <c r="B1845" i="5"/>
  <c r="T1845" i="5" s="1"/>
  <c r="B1846" i="5"/>
  <c r="T1846" i="5" s="1"/>
  <c r="B1847" i="5"/>
  <c r="T1847" i="5" s="1"/>
  <c r="B1848" i="5"/>
  <c r="T1848" i="5" s="1"/>
  <c r="B1849" i="5"/>
  <c r="T1849" i="5" s="1"/>
  <c r="B1850" i="5"/>
  <c r="T1850" i="5" s="1"/>
  <c r="B1851" i="5"/>
  <c r="T1851" i="5" s="1"/>
  <c r="B1852" i="5"/>
  <c r="B1853" i="5"/>
  <c r="T1853" i="5" s="1"/>
  <c r="B1854" i="5"/>
  <c r="T1854" i="5" s="1"/>
  <c r="B1855" i="5"/>
  <c r="T1855" i="5" s="1"/>
  <c r="B1856" i="5"/>
  <c r="T1856" i="5" s="1"/>
  <c r="B1857" i="5"/>
  <c r="T1857" i="5" s="1"/>
  <c r="B1858" i="5"/>
  <c r="T1858" i="5" s="1"/>
  <c r="B1859" i="5"/>
  <c r="T1859" i="5" s="1"/>
  <c r="B1860" i="5"/>
  <c r="B1861" i="5"/>
  <c r="T1861" i="5" s="1"/>
  <c r="B1862" i="5"/>
  <c r="T1862" i="5" s="1"/>
  <c r="B1863" i="5"/>
  <c r="T1863" i="5" s="1"/>
  <c r="B1864" i="5"/>
  <c r="T1864" i="5" s="1"/>
  <c r="B1865" i="5"/>
  <c r="T1865" i="5" s="1"/>
  <c r="B1866" i="5"/>
  <c r="T1866" i="5" s="1"/>
  <c r="B1867" i="5"/>
  <c r="T1867" i="5" s="1"/>
  <c r="B1868" i="5"/>
  <c r="B1869" i="5"/>
  <c r="T1869" i="5" s="1"/>
  <c r="B1870" i="5"/>
  <c r="T1870" i="5" s="1"/>
  <c r="B1871" i="5"/>
  <c r="T1871" i="5" s="1"/>
  <c r="B1872" i="5"/>
  <c r="T1872" i="5" s="1"/>
  <c r="B1873" i="5"/>
  <c r="T1873" i="5" s="1"/>
  <c r="B1874" i="5"/>
  <c r="T1874" i="5" s="1"/>
  <c r="B1875" i="5"/>
  <c r="T1875" i="5" s="1"/>
  <c r="B1876" i="5"/>
  <c r="B1877" i="5"/>
  <c r="T1877" i="5" s="1"/>
  <c r="B1878" i="5"/>
  <c r="T1878" i="5" s="1"/>
  <c r="B1879" i="5"/>
  <c r="T1879" i="5" s="1"/>
  <c r="B1880" i="5"/>
  <c r="T1880" i="5" s="1"/>
  <c r="B1881" i="5"/>
  <c r="T1881" i="5" s="1"/>
  <c r="B1882" i="5"/>
  <c r="T1882" i="5" s="1"/>
  <c r="B1883" i="5"/>
  <c r="T1883" i="5" s="1"/>
  <c r="B1884" i="5"/>
  <c r="B1885" i="5"/>
  <c r="T1885" i="5" s="1"/>
  <c r="B1886" i="5"/>
  <c r="T1886" i="5" s="1"/>
  <c r="B1887" i="5"/>
  <c r="T1887" i="5" s="1"/>
  <c r="B1888" i="5"/>
  <c r="T1888" i="5" s="1"/>
  <c r="B1889" i="5"/>
  <c r="T1889" i="5" s="1"/>
  <c r="B1890" i="5"/>
  <c r="T1890" i="5" s="1"/>
  <c r="B1891" i="5"/>
  <c r="T1891" i="5" s="1"/>
  <c r="B1892" i="5"/>
  <c r="B1893" i="5"/>
  <c r="T1893" i="5" s="1"/>
  <c r="B1894" i="5"/>
  <c r="T1894" i="5" s="1"/>
  <c r="B1895" i="5"/>
  <c r="T1895" i="5" s="1"/>
  <c r="B1896" i="5"/>
  <c r="T1896" i="5" s="1"/>
  <c r="B1897" i="5"/>
  <c r="T1897" i="5" s="1"/>
  <c r="B1898" i="5"/>
  <c r="T1898" i="5" s="1"/>
  <c r="B1899" i="5"/>
  <c r="T1899" i="5" s="1"/>
  <c r="B1900" i="5"/>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B1917" i="5"/>
  <c r="T1917" i="5" s="1"/>
  <c r="B1918" i="5"/>
  <c r="T1918" i="5" s="1"/>
  <c r="B1919" i="5"/>
  <c r="T1919" i="5" s="1"/>
  <c r="B1920" i="5"/>
  <c r="T1920" i="5" s="1"/>
  <c r="B1921" i="5"/>
  <c r="T1921" i="5" s="1"/>
  <c r="B1922" i="5"/>
  <c r="T1922" i="5" s="1"/>
  <c r="B1923" i="5"/>
  <c r="T1923" i="5" s="1"/>
  <c r="B1924" i="5"/>
  <c r="B1925" i="5"/>
  <c r="T1925" i="5" s="1"/>
  <c r="B1926" i="5"/>
  <c r="T1926" i="5" s="1"/>
  <c r="B1927" i="5"/>
  <c r="T1927" i="5" s="1"/>
  <c r="B1928" i="5"/>
  <c r="T1928" i="5" s="1"/>
  <c r="B1929" i="5"/>
  <c r="T1929" i="5" s="1"/>
  <c r="B1930" i="5"/>
  <c r="T1930" i="5" s="1"/>
  <c r="B1931" i="5"/>
  <c r="T1931" i="5" s="1"/>
  <c r="B1932" i="5"/>
  <c r="B1933" i="5"/>
  <c r="T1933" i="5" s="1"/>
  <c r="B1934" i="5"/>
  <c r="T1934" i="5" s="1"/>
  <c r="B1935" i="5"/>
  <c r="T1935" i="5" s="1"/>
  <c r="B1936" i="5"/>
  <c r="T1936" i="5" s="1"/>
  <c r="B1937" i="5"/>
  <c r="T1937" i="5" s="1"/>
  <c r="B1938" i="5"/>
  <c r="T1938" i="5" s="1"/>
  <c r="B1939" i="5"/>
  <c r="T1939" i="5" s="1"/>
  <c r="B1940" i="5"/>
  <c r="B1941" i="5"/>
  <c r="T1941" i="5" s="1"/>
  <c r="B1942" i="5"/>
  <c r="T1942" i="5" s="1"/>
  <c r="B1943" i="5"/>
  <c r="T1943" i="5" s="1"/>
  <c r="B1944" i="5"/>
  <c r="T1944" i="5" s="1"/>
  <c r="B1945" i="5"/>
  <c r="T1945" i="5" s="1"/>
  <c r="B1946" i="5"/>
  <c r="T1946" i="5" s="1"/>
  <c r="B1947" i="5"/>
  <c r="T1947" i="5" s="1"/>
  <c r="B1948" i="5"/>
  <c r="B1949" i="5"/>
  <c r="T1949" i="5" s="1"/>
  <c r="B1950" i="5"/>
  <c r="T1950" i="5" s="1"/>
  <c r="B1951" i="5"/>
  <c r="T1951" i="5" s="1"/>
  <c r="B1952" i="5"/>
  <c r="T1952" i="5" s="1"/>
  <c r="B1953" i="5"/>
  <c r="T1953" i="5" s="1"/>
  <c r="B1954" i="5"/>
  <c r="T1954" i="5" s="1"/>
  <c r="B1955" i="5"/>
  <c r="T1955" i="5" s="1"/>
  <c r="B1956" i="5"/>
  <c r="B1957" i="5"/>
  <c r="T1957" i="5" s="1"/>
  <c r="B1958" i="5"/>
  <c r="T1958" i="5" s="1"/>
  <c r="B1959" i="5"/>
  <c r="T1959" i="5" s="1"/>
  <c r="B1960" i="5"/>
  <c r="T1960" i="5" s="1"/>
  <c r="B1961" i="5"/>
  <c r="T1961" i="5" s="1"/>
  <c r="B1962" i="5"/>
  <c r="T1962" i="5" s="1"/>
  <c r="B1963" i="5"/>
  <c r="T1963" i="5" s="1"/>
  <c r="B1964" i="5"/>
  <c r="B1965" i="5"/>
  <c r="T1965" i="5" s="1"/>
  <c r="B1966" i="5"/>
  <c r="T1966" i="5" s="1"/>
  <c r="B1967" i="5"/>
  <c r="T1967" i="5" s="1"/>
  <c r="B1968" i="5"/>
  <c r="T1968" i="5" s="1"/>
  <c r="B1969" i="5"/>
  <c r="T1969" i="5" s="1"/>
  <c r="B1970" i="5"/>
  <c r="T1970" i="5" s="1"/>
  <c r="B1971" i="5"/>
  <c r="T1971" i="5" s="1"/>
  <c r="B1972" i="5"/>
  <c r="B1973" i="5"/>
  <c r="T1973" i="5" s="1"/>
  <c r="B1974" i="5"/>
  <c r="T1974" i="5" s="1"/>
  <c r="B1975" i="5"/>
  <c r="T1975" i="5" s="1"/>
  <c r="B1976" i="5"/>
  <c r="T1976" i="5" s="1"/>
  <c r="B1977" i="5"/>
  <c r="T1977" i="5" s="1"/>
  <c r="B1978" i="5"/>
  <c r="T1978" i="5" s="1"/>
  <c r="B1979" i="5"/>
  <c r="T1979" i="5" s="1"/>
  <c r="B1980" i="5"/>
  <c r="B1981" i="5"/>
  <c r="T1981" i="5" s="1"/>
  <c r="B1982" i="5"/>
  <c r="T1982" i="5" s="1"/>
  <c r="B1983" i="5"/>
  <c r="T1983" i="5" s="1"/>
  <c r="B1984" i="5"/>
  <c r="T1984" i="5" s="1"/>
  <c r="B1985" i="5"/>
  <c r="T1985" i="5" s="1"/>
  <c r="B1986" i="5"/>
  <c r="T1986" i="5" s="1"/>
  <c r="B1987" i="5"/>
  <c r="T1987" i="5" s="1"/>
  <c r="B1988" i="5"/>
  <c r="B1989" i="5"/>
  <c r="T1989" i="5" s="1"/>
  <c r="B1990" i="5"/>
  <c r="T1990" i="5" s="1"/>
  <c r="B1991" i="5"/>
  <c r="T1991" i="5" s="1"/>
  <c r="B1992" i="5"/>
  <c r="T1992" i="5" s="1"/>
  <c r="B1993" i="5"/>
  <c r="T1993" i="5" s="1"/>
  <c r="B1994" i="5"/>
  <c r="T1994" i="5" s="1"/>
  <c r="B1995" i="5"/>
  <c r="T1995" i="5" s="1"/>
  <c r="B1996" i="5"/>
  <c r="B1997" i="5"/>
  <c r="T1997" i="5" s="1"/>
  <c r="B1998" i="5"/>
  <c r="T1998" i="5" s="1"/>
  <c r="B1999" i="5"/>
  <c r="T1999" i="5" s="1"/>
  <c r="B2000" i="5"/>
  <c r="T2000" i="5" s="1"/>
  <c r="B2001" i="5"/>
  <c r="T2001" i="5" s="1"/>
  <c r="B2002" i="5"/>
  <c r="T2002" i="5" s="1"/>
  <c r="B2003" i="5"/>
  <c r="T2003" i="5" s="1"/>
  <c r="B2004" i="5"/>
  <c r="B2005" i="5"/>
  <c r="T2005" i="5" s="1"/>
  <c r="B2006" i="5"/>
  <c r="T2006" i="5" s="1"/>
  <c r="B2007" i="5"/>
  <c r="T2007" i="5" s="1"/>
  <c r="B2008" i="5"/>
  <c r="T2008" i="5" s="1"/>
  <c r="B2009" i="5"/>
  <c r="T2009" i="5" s="1"/>
  <c r="B2010" i="5"/>
  <c r="T2010" i="5" s="1"/>
  <c r="B2011" i="5"/>
  <c r="T2011" i="5" s="1"/>
  <c r="B2012" i="5"/>
  <c r="B2013" i="5"/>
  <c r="T2013" i="5" s="1"/>
  <c r="B2014" i="5"/>
  <c r="T2014" i="5" s="1"/>
  <c r="B2015" i="5"/>
  <c r="T2015" i="5" s="1"/>
  <c r="B2016" i="5"/>
  <c r="T2016" i="5" s="1"/>
  <c r="B2017" i="5"/>
  <c r="T2017" i="5" s="1"/>
  <c r="B2018" i="5"/>
  <c r="T2018" i="5" s="1"/>
  <c r="B2019" i="5"/>
  <c r="T2019" i="5" s="1"/>
  <c r="B2020" i="5"/>
  <c r="B2021" i="5"/>
  <c r="T2021" i="5" s="1"/>
  <c r="B2022" i="5"/>
  <c r="T2022" i="5" s="1"/>
  <c r="B2023" i="5"/>
  <c r="T2023" i="5" s="1"/>
  <c r="B2024" i="5"/>
  <c r="T2024" i="5" s="1"/>
  <c r="B2025" i="5"/>
  <c r="T2025" i="5" s="1"/>
  <c r="B2026" i="5"/>
  <c r="T2026" i="5" s="1"/>
  <c r="B2027" i="5"/>
  <c r="T2027" i="5" s="1"/>
  <c r="B2028" i="5"/>
  <c r="B2029" i="5"/>
  <c r="T2029" i="5" s="1"/>
  <c r="B2030" i="5"/>
  <c r="T2030" i="5" s="1"/>
  <c r="B2031" i="5"/>
  <c r="T2031" i="5" s="1"/>
  <c r="B2032" i="5"/>
  <c r="B2033" i="5"/>
  <c r="T2033" i="5" s="1"/>
  <c r="B2034" i="5"/>
  <c r="T2034" i="5" s="1"/>
  <c r="B2035" i="5"/>
  <c r="T2035" i="5" s="1"/>
  <c r="B2036" i="5"/>
  <c r="B2037" i="5"/>
  <c r="T2037" i="5" s="1"/>
  <c r="B2038" i="5"/>
  <c r="T2038" i="5" s="1"/>
  <c r="B2039" i="5"/>
  <c r="T2039" i="5" s="1"/>
  <c r="B2040" i="5"/>
  <c r="T2040" i="5" s="1"/>
  <c r="B2041" i="5"/>
  <c r="T2041" i="5" s="1"/>
  <c r="B2042" i="5"/>
  <c r="T2042" i="5" s="1"/>
  <c r="B2043" i="5"/>
  <c r="T2043" i="5" s="1"/>
  <c r="B2044" i="5"/>
  <c r="B2045" i="5"/>
  <c r="T2045" i="5" s="1"/>
  <c r="B2046" i="5"/>
  <c r="T2046" i="5" s="1"/>
  <c r="B2047" i="5"/>
  <c r="T2047" i="5" s="1"/>
  <c r="B2048" i="5"/>
  <c r="T2048" i="5" s="1"/>
  <c r="B2049" i="5"/>
  <c r="T2049" i="5" s="1"/>
  <c r="B2050" i="5"/>
  <c r="T2050" i="5" s="1"/>
  <c r="B2051" i="5"/>
  <c r="T2051" i="5" s="1"/>
  <c r="B2052" i="5"/>
  <c r="B2053" i="5"/>
  <c r="T2053" i="5" s="1"/>
  <c r="B2054" i="5"/>
  <c r="T2054" i="5" s="1"/>
  <c r="B2055" i="5"/>
  <c r="T2055" i="5" s="1"/>
  <c r="B2056" i="5"/>
  <c r="T2056" i="5" s="1"/>
  <c r="B2057" i="5"/>
  <c r="T2057" i="5" s="1"/>
  <c r="B2058" i="5"/>
  <c r="T2058" i="5" s="1"/>
  <c r="B2059" i="5"/>
  <c r="T2059" i="5" s="1"/>
  <c r="B2060" i="5"/>
  <c r="B2061" i="5"/>
  <c r="T2061" i="5" s="1"/>
  <c r="B2062" i="5"/>
  <c r="T2062" i="5" s="1"/>
  <c r="B2063" i="5"/>
  <c r="T2063" i="5" s="1"/>
  <c r="B2064" i="5"/>
  <c r="T2064" i="5" s="1"/>
  <c r="B2065" i="5"/>
  <c r="T2065" i="5" s="1"/>
  <c r="B2066" i="5"/>
  <c r="T2066" i="5" s="1"/>
  <c r="B2067" i="5"/>
  <c r="T2067" i="5" s="1"/>
  <c r="B2068" i="5"/>
  <c r="B2069" i="5"/>
  <c r="T2069" i="5" s="1"/>
  <c r="B2070" i="5"/>
  <c r="T2070" i="5" s="1"/>
  <c r="B2071" i="5"/>
  <c r="T2071" i="5" s="1"/>
  <c r="B2072" i="5"/>
  <c r="T2072" i="5" s="1"/>
  <c r="B2073" i="5"/>
  <c r="T2073" i="5" s="1"/>
  <c r="B2074" i="5"/>
  <c r="T2074" i="5" s="1"/>
  <c r="B2075" i="5"/>
  <c r="T2075" i="5" s="1"/>
  <c r="B2076" i="5"/>
  <c r="B2077" i="5"/>
  <c r="T2077" i="5" s="1"/>
  <c r="B2078" i="5"/>
  <c r="T2078" i="5" s="1"/>
  <c r="B2079" i="5"/>
  <c r="T2079" i="5" s="1"/>
  <c r="B2080" i="5"/>
  <c r="T2080" i="5" s="1"/>
  <c r="B2081" i="5"/>
  <c r="T2081" i="5" s="1"/>
  <c r="B2082" i="5"/>
  <c r="T2082" i="5" s="1"/>
  <c r="B2083" i="5"/>
  <c r="T2083" i="5" s="1"/>
  <c r="B2084" i="5"/>
  <c r="B2085" i="5"/>
  <c r="T2085" i="5" s="1"/>
  <c r="B2086" i="5"/>
  <c r="T2086" i="5" s="1"/>
  <c r="B2087" i="5"/>
  <c r="T2087" i="5" s="1"/>
  <c r="B2088" i="5"/>
  <c r="T2088" i="5" s="1"/>
  <c r="B2089" i="5"/>
  <c r="T2089" i="5" s="1"/>
  <c r="B2090" i="5"/>
  <c r="T2090" i="5" s="1"/>
  <c r="B2091" i="5"/>
  <c r="T2091" i="5" s="1"/>
  <c r="B2092" i="5"/>
  <c r="B2093" i="5"/>
  <c r="T2093" i="5" s="1"/>
  <c r="B2094" i="5"/>
  <c r="T2094" i="5" s="1"/>
  <c r="B2095" i="5"/>
  <c r="T2095" i="5" s="1"/>
  <c r="B2096" i="5"/>
  <c r="T2096" i="5" s="1"/>
  <c r="B2097" i="5"/>
  <c r="T2097" i="5" s="1"/>
  <c r="B2098" i="5"/>
  <c r="T2098" i="5" s="1"/>
  <c r="B2099" i="5"/>
  <c r="T2099" i="5" s="1"/>
  <c r="B2100" i="5"/>
  <c r="B2101" i="5"/>
  <c r="T2101" i="5" s="1"/>
  <c r="B2102" i="5"/>
  <c r="T2102" i="5" s="1"/>
  <c r="B2103" i="5"/>
  <c r="T2103" i="5" s="1"/>
  <c r="B2104" i="5"/>
  <c r="T2104" i="5" s="1"/>
  <c r="B2105" i="5"/>
  <c r="T2105" i="5" s="1"/>
  <c r="B2106" i="5"/>
  <c r="T2106" i="5" s="1"/>
  <c r="B2107" i="5"/>
  <c r="T2107" i="5" s="1"/>
  <c r="B2108" i="5"/>
  <c r="B2109" i="5"/>
  <c r="T2109" i="5" s="1"/>
  <c r="B2110" i="5"/>
  <c r="T2110" i="5" s="1"/>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B2125" i="5"/>
  <c r="T2125" i="5" s="1"/>
  <c r="B2126" i="5"/>
  <c r="T2126" i="5" s="1"/>
  <c r="B2127" i="5"/>
  <c r="T2127" i="5" s="1"/>
  <c r="B2128" i="5"/>
  <c r="T2128" i="5" s="1"/>
  <c r="B2129" i="5"/>
  <c r="T2129" i="5" s="1"/>
  <c r="B2130" i="5"/>
  <c r="T2130" i="5" s="1"/>
  <c r="B2131" i="5"/>
  <c r="T2131" i="5" s="1"/>
  <c r="B2132" i="5"/>
  <c r="B2133" i="5"/>
  <c r="T2133" i="5" s="1"/>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s="1"/>
  <c r="B2145" i="5"/>
  <c r="T2145" i="5" s="1"/>
  <c r="B2146" i="5"/>
  <c r="T2146" i="5" s="1"/>
  <c r="B2147" i="5"/>
  <c r="T2147" i="5" s="1"/>
  <c r="B2148" i="5"/>
  <c r="B2149" i="5"/>
  <c r="T2149" i="5" s="1"/>
  <c r="B2150" i="5"/>
  <c r="T2150" i="5" s="1"/>
  <c r="B2151" i="5"/>
  <c r="T2151" i="5" s="1"/>
  <c r="B2152" i="5"/>
  <c r="T2152" i="5" s="1"/>
  <c r="B2153" i="5"/>
  <c r="T2153" i="5" s="1"/>
  <c r="B2154" i="5"/>
  <c r="T2154" i="5" s="1"/>
  <c r="B2155" i="5"/>
  <c r="T2155" i="5" s="1"/>
  <c r="B2156" i="5"/>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B2173" i="5"/>
  <c r="T2173" i="5" s="1"/>
  <c r="B2174" i="5"/>
  <c r="T2174" i="5" s="1"/>
  <c r="B2175" i="5"/>
  <c r="T2175" i="5" s="1"/>
  <c r="B2176" i="5"/>
  <c r="T2176" i="5" s="1"/>
  <c r="B2177" i="5"/>
  <c r="T2177" i="5" s="1"/>
  <c r="B2178" i="5"/>
  <c r="T2178" i="5" s="1"/>
  <c r="B2179" i="5"/>
  <c r="T2179" i="5" s="1"/>
  <c r="B2180" i="5"/>
  <c r="B2181" i="5"/>
  <c r="T2181" i="5" s="1"/>
  <c r="B2182" i="5"/>
  <c r="T2182" i="5" s="1"/>
  <c r="B2183" i="5"/>
  <c r="T2183" i="5" s="1"/>
  <c r="B2184" i="5"/>
  <c r="T2184" i="5" s="1"/>
  <c r="B2185" i="5"/>
  <c r="T2185" i="5" s="1"/>
  <c r="B2186" i="5"/>
  <c r="T2186" i="5" s="1"/>
  <c r="B2187" i="5"/>
  <c r="T2187" i="5" s="1"/>
  <c r="B2188" i="5"/>
  <c r="B2189" i="5"/>
  <c r="T2189" i="5" s="1"/>
  <c r="B2190" i="5"/>
  <c r="T2190" i="5" s="1"/>
  <c r="B2191" i="5"/>
  <c r="T2191" i="5" s="1"/>
  <c r="B2192" i="5"/>
  <c r="T2192" i="5" s="1"/>
  <c r="B2193" i="5"/>
  <c r="T2193" i="5" s="1"/>
  <c r="B2194" i="5"/>
  <c r="T2194" i="5" s="1"/>
  <c r="B2195" i="5"/>
  <c r="T2195" i="5" s="1"/>
  <c r="B2196" i="5"/>
  <c r="B2197" i="5"/>
  <c r="T2197" i="5" s="1"/>
  <c r="B2198" i="5"/>
  <c r="T2198" i="5" s="1"/>
  <c r="B2199" i="5"/>
  <c r="T2199" i="5" s="1"/>
  <c r="B2200" i="5"/>
  <c r="T2200" i="5" s="1"/>
  <c r="B2201" i="5"/>
  <c r="T2201" i="5" s="1"/>
  <c r="B2202" i="5"/>
  <c r="T2202" i="5" s="1"/>
  <c r="B2203" i="5"/>
  <c r="T2203" i="5" s="1"/>
  <c r="B2204" i="5"/>
  <c r="B2205" i="5"/>
  <c r="T2205" i="5" s="1"/>
  <c r="B2206" i="5"/>
  <c r="T2206" i="5" s="1"/>
  <c r="B2207" i="5"/>
  <c r="T2207" i="5" s="1"/>
  <c r="B2208" i="5"/>
  <c r="T2208" i="5" s="1"/>
  <c r="B2209" i="5"/>
  <c r="T2209" i="5" s="1"/>
  <c r="B2210" i="5"/>
  <c r="T2210" i="5" s="1"/>
  <c r="B2211" i="5"/>
  <c r="T2211" i="5" s="1"/>
  <c r="B2212" i="5"/>
  <c r="B2213" i="5"/>
  <c r="T2213" i="5" s="1"/>
  <c r="B2214" i="5"/>
  <c r="T2214" i="5" s="1"/>
  <c r="B2215" i="5"/>
  <c r="T2215" i="5" s="1"/>
  <c r="B2216" i="5"/>
  <c r="T2216" i="5" s="1"/>
  <c r="B2217" i="5"/>
  <c r="T2217" i="5" s="1"/>
  <c r="B2218" i="5"/>
  <c r="T2218" i="5" s="1"/>
  <c r="B2219" i="5"/>
  <c r="T2219" i="5" s="1"/>
  <c r="B2220" i="5"/>
  <c r="B2221" i="5"/>
  <c r="T2221" i="5" s="1"/>
  <c r="B2222" i="5"/>
  <c r="T2222" i="5" s="1"/>
  <c r="B2223" i="5"/>
  <c r="T2223" i="5" s="1"/>
  <c r="B2224" i="5"/>
  <c r="T2224" i="5" s="1"/>
  <c r="B2225" i="5"/>
  <c r="T2225" i="5" s="1"/>
  <c r="B2226" i="5"/>
  <c r="T2226" i="5" s="1"/>
  <c r="B2227" i="5"/>
  <c r="T2227" i="5" s="1"/>
  <c r="B2228" i="5"/>
  <c r="B2229" i="5"/>
  <c r="T2229" i="5" s="1"/>
  <c r="B2230" i="5"/>
  <c r="T2230" i="5" s="1"/>
  <c r="B2231" i="5"/>
  <c r="T2231" i="5" s="1"/>
  <c r="B2232" i="5"/>
  <c r="T2232" i="5" s="1"/>
  <c r="B2233" i="5"/>
  <c r="T2233" i="5" s="1"/>
  <c r="B2234" i="5"/>
  <c r="T2234" i="5" s="1"/>
  <c r="B2235" i="5"/>
  <c r="T2235" i="5" s="1"/>
  <c r="B2236" i="5"/>
  <c r="B2237" i="5"/>
  <c r="T2237" i="5" s="1"/>
  <c r="B2238" i="5"/>
  <c r="T2238" i="5" s="1"/>
  <c r="B2239" i="5"/>
  <c r="T2239" i="5" s="1"/>
  <c r="B2240" i="5"/>
  <c r="T2240" i="5" s="1"/>
  <c r="B2241" i="5"/>
  <c r="T2241" i="5" s="1"/>
  <c r="B2242" i="5"/>
  <c r="T2242" i="5" s="1"/>
  <c r="B2243" i="5"/>
  <c r="T2243" i="5" s="1"/>
  <c r="B2244" i="5"/>
  <c r="B2245" i="5"/>
  <c r="T2245" i="5" s="1"/>
  <c r="B2246" i="5"/>
  <c r="T2246" i="5" s="1"/>
  <c r="B2247" i="5"/>
  <c r="T2247" i="5" s="1"/>
  <c r="B2248" i="5"/>
  <c r="T2248" i="5" s="1"/>
  <c r="B2249" i="5"/>
  <c r="T2249" i="5" s="1"/>
  <c r="B2250" i="5"/>
  <c r="T2250" i="5" s="1"/>
  <c r="B2251" i="5"/>
  <c r="T2251" i="5" s="1"/>
  <c r="B2252" i="5"/>
  <c r="B2253" i="5"/>
  <c r="T2253" i="5" s="1"/>
  <c r="B2254" i="5"/>
  <c r="T2254" i="5" s="1"/>
  <c r="B2255" i="5"/>
  <c r="T2255" i="5" s="1"/>
  <c r="B2256" i="5"/>
  <c r="T2256" i="5" s="1"/>
  <c r="B2257" i="5"/>
  <c r="T2257" i="5" s="1"/>
  <c r="B2258" i="5"/>
  <c r="T2258" i="5" s="1"/>
  <c r="B2259" i="5"/>
  <c r="T2259" i="5" s="1"/>
  <c r="B2260" i="5"/>
  <c r="B2261" i="5"/>
  <c r="T2261" i="5" s="1"/>
  <c r="B2262" i="5"/>
  <c r="T2262" i="5" s="1"/>
  <c r="B2263" i="5"/>
  <c r="T2263" i="5" s="1"/>
  <c r="B2264" i="5"/>
  <c r="T2264" i="5" s="1"/>
  <c r="B2265" i="5"/>
  <c r="T2265" i="5" s="1"/>
  <c r="B2266" i="5"/>
  <c r="T2266" i="5" s="1"/>
  <c r="B2267" i="5"/>
  <c r="T2267" i="5" s="1"/>
  <c r="B2268" i="5"/>
  <c r="B2269" i="5"/>
  <c r="T2269" i="5" s="1"/>
  <c r="B2270" i="5"/>
  <c r="T2270" i="5" s="1"/>
  <c r="B2271" i="5"/>
  <c r="T2271" i="5" s="1"/>
  <c r="B2272" i="5"/>
  <c r="T2272" i="5" s="1"/>
  <c r="B2273" i="5"/>
  <c r="T2273" i="5" s="1"/>
  <c r="B2274" i="5"/>
  <c r="T2274" i="5" s="1"/>
  <c r="B2275" i="5"/>
  <c r="T2275" i="5" s="1"/>
  <c r="B2276" i="5"/>
  <c r="B2277" i="5"/>
  <c r="T2277" i="5" s="1"/>
  <c r="B2278" i="5"/>
  <c r="T2278" i="5" s="1"/>
  <c r="B2279" i="5"/>
  <c r="T2279" i="5" s="1"/>
  <c r="B2280" i="5"/>
  <c r="T2280" i="5" s="1"/>
  <c r="B2281" i="5"/>
  <c r="T2281" i="5" s="1"/>
  <c r="B2282" i="5"/>
  <c r="T2282" i="5" s="1"/>
  <c r="B2283" i="5"/>
  <c r="T2283" i="5" s="1"/>
  <c r="B2284" i="5"/>
  <c r="B2285" i="5"/>
  <c r="T2285" i="5" s="1"/>
  <c r="B2286" i="5"/>
  <c r="T2286" i="5" s="1"/>
  <c r="B2287" i="5"/>
  <c r="T2287" i="5" s="1"/>
  <c r="B2288" i="5"/>
  <c r="T2288" i="5" s="1"/>
  <c r="B2289" i="5"/>
  <c r="T2289" i="5" s="1"/>
  <c r="B2290" i="5"/>
  <c r="T2290" i="5" s="1"/>
  <c r="B2291" i="5"/>
  <c r="T2291" i="5" s="1"/>
  <c r="B2292" i="5"/>
  <c r="B2293" i="5"/>
  <c r="T2293" i="5" s="1"/>
  <c r="B2294" i="5"/>
  <c r="T2294" i="5" s="1"/>
  <c r="B2295" i="5"/>
  <c r="T2295" i="5" s="1"/>
  <c r="B2296" i="5"/>
  <c r="T2296" i="5" s="1"/>
  <c r="B2297" i="5"/>
  <c r="T2297" i="5" s="1"/>
  <c r="B2298" i="5"/>
  <c r="T2298" i="5" s="1"/>
  <c r="B2299" i="5"/>
  <c r="T2299" i="5" s="1"/>
  <c r="B2300" i="5"/>
  <c r="B2301" i="5"/>
  <c r="T2301" i="5" s="1"/>
  <c r="B2302" i="5"/>
  <c r="T2302" i="5" s="1"/>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T2314" i="5" s="1"/>
  <c r="B2315" i="5"/>
  <c r="T2315" i="5" s="1"/>
  <c r="B2316" i="5"/>
  <c r="B2317" i="5"/>
  <c r="T2317" i="5" s="1"/>
  <c r="B2318" i="5"/>
  <c r="T2318" i="5" s="1"/>
  <c r="B2319" i="5"/>
  <c r="T2319" i="5" s="1"/>
  <c r="B2320" i="5"/>
  <c r="T2320" i="5" s="1"/>
  <c r="B2321" i="5"/>
  <c r="T2321" i="5" s="1"/>
  <c r="B2322" i="5"/>
  <c r="T2322" i="5" s="1"/>
  <c r="B2323" i="5"/>
  <c r="T2323" i="5" s="1"/>
  <c r="B2324" i="5"/>
  <c r="B2325" i="5"/>
  <c r="T2325" i="5" s="1"/>
  <c r="B2326" i="5"/>
  <c r="T2326" i="5" s="1"/>
  <c r="B2327" i="5"/>
  <c r="T2327" i="5" s="1"/>
  <c r="B2328" i="5"/>
  <c r="T2328" i="5" s="1"/>
  <c r="B2329" i="5"/>
  <c r="T2329" i="5" s="1"/>
  <c r="B2330" i="5"/>
  <c r="T2330" i="5" s="1"/>
  <c r="B2331" i="5"/>
  <c r="T2331" i="5" s="1"/>
  <c r="B2332" i="5"/>
  <c r="B2333" i="5"/>
  <c r="T2333" i="5" s="1"/>
  <c r="B2334" i="5"/>
  <c r="T2334" i="5" s="1"/>
  <c r="B2335" i="5"/>
  <c r="T2335" i="5" s="1"/>
  <c r="B2336" i="5"/>
  <c r="T2336" i="5" s="1"/>
  <c r="B2337" i="5"/>
  <c r="T2337" i="5" s="1"/>
  <c r="B2338" i="5"/>
  <c r="T2338" i="5" s="1"/>
  <c r="B2339" i="5"/>
  <c r="T2339" i="5" s="1"/>
  <c r="B2340" i="5"/>
  <c r="B2341" i="5"/>
  <c r="T2341" i="5" s="1"/>
  <c r="B2342" i="5"/>
  <c r="T2342" i="5" s="1"/>
  <c r="B2343" i="5"/>
  <c r="T2343" i="5" s="1"/>
  <c r="B2344" i="5"/>
  <c r="T2344" i="5" s="1"/>
  <c r="B2345" i="5"/>
  <c r="T2345" i="5" s="1"/>
  <c r="B2346" i="5"/>
  <c r="T2346" i="5" s="1"/>
  <c r="B2347" i="5"/>
  <c r="T2347" i="5" s="1"/>
  <c r="B2348" i="5"/>
  <c r="B2349" i="5"/>
  <c r="T2349" i="5" s="1"/>
  <c r="B2350" i="5"/>
  <c r="T2350" i="5" s="1"/>
  <c r="B2351" i="5"/>
  <c r="T2351" i="5" s="1"/>
  <c r="B2352" i="5"/>
  <c r="T2352" i="5" s="1"/>
  <c r="B2353" i="5"/>
  <c r="T2353" i="5" s="1"/>
  <c r="B2354" i="5"/>
  <c r="T2354" i="5" s="1"/>
  <c r="B2355" i="5"/>
  <c r="T2355" i="5" s="1"/>
  <c r="B2356" i="5"/>
  <c r="B2357" i="5"/>
  <c r="T2357" i="5" s="1"/>
  <c r="B2358" i="5"/>
  <c r="T2358" i="5" s="1"/>
  <c r="B2359" i="5"/>
  <c r="T2359" i="5" s="1"/>
  <c r="B2360" i="5"/>
  <c r="T2360" i="5" s="1"/>
  <c r="B2361" i="5"/>
  <c r="T2361" i="5" s="1"/>
  <c r="B2362" i="5"/>
  <c r="T2362" i="5" s="1"/>
  <c r="B2363" i="5"/>
  <c r="T2363" i="5" s="1"/>
  <c r="B2364" i="5"/>
  <c r="B2365" i="5"/>
  <c r="T2365" i="5" s="1"/>
  <c r="B2366" i="5"/>
  <c r="T2366" i="5" s="1"/>
  <c r="B2367" i="5"/>
  <c r="T2367" i="5" s="1"/>
  <c r="B2368" i="5"/>
  <c r="T2368" i="5" s="1"/>
  <c r="B2369" i="5"/>
  <c r="T2369" i="5" s="1"/>
  <c r="B2370" i="5"/>
  <c r="T2370" i="5" s="1"/>
  <c r="B2371" i="5"/>
  <c r="T2371" i="5" s="1"/>
  <c r="B2372" i="5"/>
  <c r="B2373" i="5"/>
  <c r="T2373" i="5" s="1"/>
  <c r="B2374" i="5"/>
  <c r="T2374" i="5" s="1"/>
  <c r="B2375" i="5"/>
  <c r="T2375" i="5" s="1"/>
  <c r="B2376" i="5"/>
  <c r="T2376" i="5" s="1"/>
  <c r="B2377" i="5"/>
  <c r="T2377" i="5" s="1"/>
  <c r="B2378" i="5"/>
  <c r="T2378" i="5" s="1"/>
  <c r="B2379" i="5"/>
  <c r="T2379" i="5" s="1"/>
  <c r="B2380" i="5"/>
  <c r="B2381" i="5"/>
  <c r="T2381" i="5" s="1"/>
  <c r="B2382" i="5"/>
  <c r="T2382" i="5" s="1"/>
  <c r="B2383" i="5"/>
  <c r="T2383" i="5" s="1"/>
  <c r="B2384" i="5"/>
  <c r="T2384" i="5" s="1"/>
  <c r="B2385" i="5"/>
  <c r="T2385" i="5" s="1"/>
  <c r="B2386" i="5"/>
  <c r="T2386" i="5" s="1"/>
  <c r="B2387" i="5"/>
  <c r="T2387" i="5" s="1"/>
  <c r="B2388" i="5"/>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T2416" i="5" s="1"/>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B2429" i="5"/>
  <c r="T2429" i="5" s="1"/>
  <c r="B2430" i="5"/>
  <c r="T2430" i="5" s="1"/>
  <c r="B2431" i="5"/>
  <c r="T2431" i="5" s="1"/>
  <c r="B2432" i="5"/>
  <c r="T2432" i="5" s="1"/>
  <c r="B2433" i="5"/>
  <c r="T2433" i="5" s="1"/>
  <c r="B2434" i="5"/>
  <c r="T2434" i="5" s="1"/>
  <c r="B2435" i="5"/>
  <c r="T2435" i="5" s="1"/>
  <c r="B2436" i="5"/>
  <c r="B2437" i="5"/>
  <c r="T2437" i="5" s="1"/>
  <c r="B2438" i="5"/>
  <c r="T2438" i="5" s="1"/>
  <c r="B2439" i="5"/>
  <c r="T2439" i="5" s="1"/>
  <c r="B2440" i="5"/>
  <c r="T2440" i="5" s="1"/>
  <c r="B2441" i="5"/>
  <c r="T2441" i="5" s="1"/>
  <c r="B2442" i="5"/>
  <c r="T2442" i="5" s="1"/>
  <c r="B2443" i="5"/>
  <c r="T2443" i="5" s="1"/>
  <c r="B2444" i="5"/>
  <c r="B2445" i="5"/>
  <c r="T2445" i="5" s="1"/>
  <c r="B2446" i="5"/>
  <c r="T2446" i="5" s="1"/>
  <c r="B2447" i="5"/>
  <c r="T2447" i="5" s="1"/>
  <c r="B2448" i="5"/>
  <c r="T2448" i="5" s="1"/>
  <c r="B2449" i="5"/>
  <c r="T2449" i="5" s="1"/>
  <c r="B2450" i="5"/>
  <c r="T2450" i="5" s="1"/>
  <c r="B2451" i="5"/>
  <c r="T2451" i="5" s="1"/>
  <c r="B2452" i="5"/>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T2464" i="5" s="1"/>
  <c r="B2465" i="5"/>
  <c r="T2465" i="5" s="1"/>
  <c r="B2466" i="5"/>
  <c r="T2466" i="5" s="1"/>
  <c r="B2467" i="5"/>
  <c r="T2467" i="5" s="1"/>
  <c r="B2468" i="5"/>
  <c r="B2469" i="5"/>
  <c r="T2469" i="5" s="1"/>
  <c r="B2470" i="5"/>
  <c r="T2470" i="5" s="1"/>
  <c r="B2471" i="5"/>
  <c r="T2471" i="5" s="1"/>
  <c r="B2472" i="5"/>
  <c r="T2472" i="5" s="1"/>
  <c r="B2473" i="5"/>
  <c r="T2473" i="5" s="1"/>
  <c r="B2474" i="5"/>
  <c r="T2474" i="5" s="1"/>
  <c r="B2475" i="5"/>
  <c r="T2475" i="5" s="1"/>
  <c r="B2476" i="5"/>
  <c r="B2477" i="5"/>
  <c r="T2477" i="5" s="1"/>
  <c r="B2478" i="5"/>
  <c r="T2478" i="5" s="1"/>
  <c r="B2479" i="5"/>
  <c r="T2479" i="5" s="1"/>
  <c r="B2480" i="5"/>
  <c r="T2480" i="5" s="1"/>
  <c r="B2481" i="5"/>
  <c r="B2482" i="5"/>
  <c r="T2482" i="5" s="1"/>
  <c r="B2483" i="5"/>
  <c r="T2483" i="5" s="1"/>
  <c r="B2484" i="5"/>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T2499" i="5" s="1"/>
  <c r="B2500" i="5"/>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97" i="5"/>
  <c r="C398" i="5"/>
  <c r="C399" i="5"/>
  <c r="V399" i="5" s="1"/>
  <c r="E399" i="5" s="1"/>
  <c r="X399" i="5" s="1"/>
  <c r="C400" i="5"/>
  <c r="C401" i="5"/>
  <c r="V401" i="5" s="1"/>
  <c r="E401" i="5" s="1"/>
  <c r="C402" i="5"/>
  <c r="C403" i="5"/>
  <c r="C404" i="5"/>
  <c r="C405" i="5"/>
  <c r="C406" i="5"/>
  <c r="C407" i="5"/>
  <c r="V407" i="5" s="1"/>
  <c r="E407" i="5" s="1"/>
  <c r="X407" i="5" s="1"/>
  <c r="C408" i="5"/>
  <c r="C409" i="5"/>
  <c r="V409" i="5" s="1"/>
  <c r="E409" i="5" s="1"/>
  <c r="C410" i="5"/>
  <c r="C411" i="5"/>
  <c r="C412" i="5"/>
  <c r="C413" i="5"/>
  <c r="C414" i="5"/>
  <c r="C415" i="5"/>
  <c r="V415" i="5" s="1"/>
  <c r="E415" i="5" s="1"/>
  <c r="X415" i="5" s="1"/>
  <c r="C416" i="5"/>
  <c r="C417" i="5"/>
  <c r="V417" i="5" s="1"/>
  <c r="E417" i="5" s="1"/>
  <c r="C418" i="5"/>
  <c r="C419" i="5"/>
  <c r="C420" i="5"/>
  <c r="C421" i="5"/>
  <c r="C422" i="5"/>
  <c r="C423" i="5"/>
  <c r="V423" i="5" s="1"/>
  <c r="E423" i="5" s="1"/>
  <c r="X423" i="5" s="1"/>
  <c r="C424" i="5"/>
  <c r="C425" i="5"/>
  <c r="V425" i="5" s="1"/>
  <c r="E425" i="5" s="1"/>
  <c r="C426" i="5"/>
  <c r="C427" i="5"/>
  <c r="C428" i="5"/>
  <c r="C429" i="5"/>
  <c r="C430" i="5"/>
  <c r="C431" i="5"/>
  <c r="C432" i="5"/>
  <c r="C433" i="5"/>
  <c r="V433" i="5" s="1"/>
  <c r="E433" i="5" s="1"/>
  <c r="X433" i="5" s="1"/>
  <c r="C434" i="5"/>
  <c r="C435" i="5"/>
  <c r="C436" i="5"/>
  <c r="C437" i="5"/>
  <c r="C438" i="5"/>
  <c r="C439" i="5"/>
  <c r="V439" i="5" s="1"/>
  <c r="E439" i="5" s="1"/>
  <c r="X439" i="5" s="1"/>
  <c r="C440" i="5"/>
  <c r="C441" i="5"/>
  <c r="V441" i="5" s="1"/>
  <c r="C442" i="5"/>
  <c r="C443" i="5"/>
  <c r="C444" i="5"/>
  <c r="C445" i="5"/>
  <c r="C446" i="5"/>
  <c r="C447" i="5"/>
  <c r="V447" i="5" s="1"/>
  <c r="E447" i="5" s="1"/>
  <c r="X447" i="5" s="1"/>
  <c r="C448" i="5"/>
  <c r="C449" i="5"/>
  <c r="V449" i="5" s="1"/>
  <c r="E449" i="5" s="1"/>
  <c r="C450" i="5"/>
  <c r="C451" i="5"/>
  <c r="C452" i="5"/>
  <c r="C453" i="5"/>
  <c r="C454" i="5"/>
  <c r="C455" i="5"/>
  <c r="V455" i="5" s="1"/>
  <c r="E455" i="5" s="1"/>
  <c r="X455" i="5" s="1"/>
  <c r="C456" i="5"/>
  <c r="C457" i="5"/>
  <c r="V457" i="5" s="1"/>
  <c r="E457" i="5" s="1"/>
  <c r="C458" i="5"/>
  <c r="C459" i="5"/>
  <c r="C460" i="5"/>
  <c r="C461" i="5"/>
  <c r="C462" i="5"/>
  <c r="C463" i="5"/>
  <c r="V463" i="5" s="1"/>
  <c r="E463" i="5" s="1"/>
  <c r="X463" i="5" s="1"/>
  <c r="C464" i="5"/>
  <c r="C465" i="5"/>
  <c r="C466" i="5"/>
  <c r="C467" i="5"/>
  <c r="C468" i="5"/>
  <c r="C469" i="5"/>
  <c r="C470" i="5"/>
  <c r="C471" i="5"/>
  <c r="C472" i="5"/>
  <c r="C473" i="5"/>
  <c r="V473" i="5" s="1"/>
  <c r="E473" i="5" s="1"/>
  <c r="C474" i="5"/>
  <c r="C475" i="5"/>
  <c r="C476" i="5"/>
  <c r="C477" i="5"/>
  <c r="C478" i="5"/>
  <c r="C479" i="5"/>
  <c r="V479" i="5" s="1"/>
  <c r="E479" i="5" s="1"/>
  <c r="X479" i="5" s="1"/>
  <c r="C480" i="5"/>
  <c r="C481" i="5"/>
  <c r="V481" i="5" s="1"/>
  <c r="E481" i="5" s="1"/>
  <c r="C482" i="5"/>
  <c r="C483" i="5"/>
  <c r="C484" i="5"/>
  <c r="C485" i="5"/>
  <c r="C486" i="5"/>
  <c r="C487" i="5"/>
  <c r="V487" i="5" s="1"/>
  <c r="E487" i="5" s="1"/>
  <c r="X487" i="5" s="1"/>
  <c r="C488" i="5"/>
  <c r="C489" i="5"/>
  <c r="V489" i="5" s="1"/>
  <c r="C490" i="5"/>
  <c r="C491" i="5"/>
  <c r="C492" i="5"/>
  <c r="C493" i="5"/>
  <c r="C494" i="5"/>
  <c r="C495" i="5"/>
  <c r="V495" i="5" s="1"/>
  <c r="E495" i="5" s="1"/>
  <c r="X495" i="5" s="1"/>
  <c r="C496" i="5"/>
  <c r="C497" i="5"/>
  <c r="V497" i="5" s="1"/>
  <c r="E497" i="5" s="1"/>
  <c r="C498" i="5"/>
  <c r="C499" i="5"/>
  <c r="C500" i="5"/>
  <c r="C501" i="5"/>
  <c r="C502" i="5"/>
  <c r="C503" i="5"/>
  <c r="C504" i="5"/>
  <c r="C505" i="5"/>
  <c r="V505" i="5" s="1"/>
  <c r="C506" i="5"/>
  <c r="C507" i="5"/>
  <c r="C508" i="5"/>
  <c r="C509" i="5"/>
  <c r="C510" i="5"/>
  <c r="C511" i="5"/>
  <c r="V511" i="5" s="1"/>
  <c r="E511" i="5" s="1"/>
  <c r="X511" i="5" s="1"/>
  <c r="C512" i="5"/>
  <c r="C513" i="5"/>
  <c r="V513" i="5" s="1"/>
  <c r="E513" i="5" s="1"/>
  <c r="X513" i="5" s="1"/>
  <c r="C514" i="5"/>
  <c r="C515" i="5"/>
  <c r="C516" i="5"/>
  <c r="C517" i="5"/>
  <c r="C518" i="5"/>
  <c r="C519" i="5"/>
  <c r="V519" i="5" s="1"/>
  <c r="E519" i="5" s="1"/>
  <c r="C520" i="5"/>
  <c r="C521" i="5"/>
  <c r="V521" i="5" s="1"/>
  <c r="E521" i="5" s="1"/>
  <c r="C522" i="5"/>
  <c r="C523" i="5"/>
  <c r="C524" i="5"/>
  <c r="C525" i="5"/>
  <c r="C526" i="5"/>
  <c r="C527" i="5"/>
  <c r="V527" i="5" s="1"/>
  <c r="E527" i="5" s="1"/>
  <c r="X527" i="5" s="1"/>
  <c r="C528" i="5"/>
  <c r="C529" i="5"/>
  <c r="V529" i="5" s="1"/>
  <c r="C530" i="5"/>
  <c r="C531" i="5"/>
  <c r="C532" i="5"/>
  <c r="C533" i="5"/>
  <c r="V533" i="5" s="1"/>
  <c r="C534" i="5"/>
  <c r="C535" i="5"/>
  <c r="V535" i="5" s="1"/>
  <c r="E535" i="5" s="1"/>
  <c r="X535" i="5" s="1"/>
  <c r="C536" i="5"/>
  <c r="C537" i="5"/>
  <c r="V537" i="5" s="1"/>
  <c r="E537" i="5" s="1"/>
  <c r="X537" i="5" s="1"/>
  <c r="C538" i="5"/>
  <c r="C539" i="5"/>
  <c r="C540" i="5"/>
  <c r="C541" i="5"/>
  <c r="C542" i="5"/>
  <c r="C543" i="5"/>
  <c r="C544" i="5"/>
  <c r="C545" i="5"/>
  <c r="V545" i="5" s="1"/>
  <c r="E545" i="5" s="1"/>
  <c r="X545" i="5" s="1"/>
  <c r="C546" i="5"/>
  <c r="C547" i="5"/>
  <c r="C548" i="5"/>
  <c r="C549" i="5"/>
  <c r="C550" i="5"/>
  <c r="C551" i="5"/>
  <c r="V551" i="5" s="1"/>
  <c r="E551" i="5" s="1"/>
  <c r="X551" i="5" s="1"/>
  <c r="C552" i="5"/>
  <c r="C553" i="5"/>
  <c r="V553" i="5" s="1"/>
  <c r="E553" i="5" s="1"/>
  <c r="X553" i="5" s="1"/>
  <c r="C554" i="5"/>
  <c r="C555" i="5"/>
  <c r="C556" i="5"/>
  <c r="C557" i="5"/>
  <c r="C558" i="5"/>
  <c r="C559" i="5"/>
  <c r="V559" i="5" s="1"/>
  <c r="C560" i="5"/>
  <c r="C561" i="5"/>
  <c r="V561" i="5" s="1"/>
  <c r="E561" i="5" s="1"/>
  <c r="X561" i="5" s="1"/>
  <c r="C562" i="5"/>
  <c r="C563" i="5"/>
  <c r="C564" i="5"/>
  <c r="C565" i="5"/>
  <c r="C566" i="5"/>
  <c r="C567" i="5"/>
  <c r="V567" i="5" s="1"/>
  <c r="E567" i="5" s="1"/>
  <c r="X567" i="5" s="1"/>
  <c r="C568" i="5"/>
  <c r="C569" i="5"/>
  <c r="V569" i="5" s="1"/>
  <c r="E569" i="5" s="1"/>
  <c r="X569" i="5" s="1"/>
  <c r="C570" i="5"/>
  <c r="C571" i="5"/>
  <c r="C572" i="5"/>
  <c r="C573" i="5"/>
  <c r="C574" i="5"/>
  <c r="C575" i="5"/>
  <c r="V575" i="5" s="1"/>
  <c r="E575" i="5" s="1"/>
  <c r="C576" i="5"/>
  <c r="C577" i="5"/>
  <c r="V577" i="5" s="1"/>
  <c r="E577" i="5" s="1"/>
  <c r="X577" i="5" s="1"/>
  <c r="C578" i="5"/>
  <c r="C579" i="5"/>
  <c r="C580" i="5"/>
  <c r="C581" i="5"/>
  <c r="C582" i="5"/>
  <c r="C583" i="5"/>
  <c r="V583" i="5" s="1"/>
  <c r="E583" i="5" s="1"/>
  <c r="X583" i="5" s="1"/>
  <c r="C584" i="5"/>
  <c r="C585" i="5"/>
  <c r="V585" i="5" s="1"/>
  <c r="E585" i="5" s="1"/>
  <c r="X585" i="5" s="1"/>
  <c r="C586" i="5"/>
  <c r="C587" i="5"/>
  <c r="C588" i="5"/>
  <c r="C589" i="5"/>
  <c r="C590" i="5"/>
  <c r="C591" i="5"/>
  <c r="V591" i="5" s="1"/>
  <c r="C592" i="5"/>
  <c r="C593" i="5"/>
  <c r="V593" i="5" s="1"/>
  <c r="E593" i="5" s="1"/>
  <c r="C594" i="5"/>
  <c r="C595" i="5"/>
  <c r="C596" i="5"/>
  <c r="C597" i="5"/>
  <c r="C598" i="5"/>
  <c r="C599" i="5"/>
  <c r="V599" i="5" s="1"/>
  <c r="E599" i="5" s="1"/>
  <c r="C600" i="5"/>
  <c r="C601" i="5"/>
  <c r="V601" i="5" s="1"/>
  <c r="C602" i="5"/>
  <c r="C603" i="5"/>
  <c r="C604" i="5"/>
  <c r="C605" i="5"/>
  <c r="C606" i="5"/>
  <c r="C607" i="5"/>
  <c r="V607" i="5" s="1"/>
  <c r="C608" i="5"/>
  <c r="C609" i="5"/>
  <c r="V609" i="5" s="1"/>
  <c r="E609" i="5" s="1"/>
  <c r="X609" i="5" s="1"/>
  <c r="C610" i="5"/>
  <c r="C611" i="5"/>
  <c r="C612" i="5"/>
  <c r="C613" i="5"/>
  <c r="C614" i="5"/>
  <c r="C615" i="5"/>
  <c r="V615" i="5" s="1"/>
  <c r="E615" i="5" s="1"/>
  <c r="X615" i="5" s="1"/>
  <c r="C616" i="5"/>
  <c r="C617" i="5"/>
  <c r="V617" i="5" s="1"/>
  <c r="E617" i="5" s="1"/>
  <c r="X617" i="5" s="1"/>
  <c r="C618" i="5"/>
  <c r="C619" i="5"/>
  <c r="C620" i="5"/>
  <c r="C621" i="5"/>
  <c r="C622" i="5"/>
  <c r="C623" i="5"/>
  <c r="V623" i="5" s="1"/>
  <c r="E623" i="5" s="1"/>
  <c r="X623" i="5" s="1"/>
  <c r="C624" i="5"/>
  <c r="C625" i="5"/>
  <c r="V625" i="5" s="1"/>
  <c r="E625" i="5" s="1"/>
  <c r="X625" i="5" s="1"/>
  <c r="C626" i="5"/>
  <c r="C627" i="5"/>
  <c r="C628" i="5"/>
  <c r="C629" i="5"/>
  <c r="C630" i="5"/>
  <c r="C631" i="5"/>
  <c r="V631" i="5" s="1"/>
  <c r="E631" i="5" s="1"/>
  <c r="X631" i="5" s="1"/>
  <c r="C632" i="5"/>
  <c r="C633" i="5"/>
  <c r="V633" i="5" s="1"/>
  <c r="E633" i="5" s="1"/>
  <c r="X633" i="5" s="1"/>
  <c r="C634" i="5"/>
  <c r="C635" i="5"/>
  <c r="C636" i="5"/>
  <c r="C637" i="5"/>
  <c r="C638" i="5"/>
  <c r="C639" i="5"/>
  <c r="V639" i="5" s="1"/>
  <c r="C640" i="5"/>
  <c r="C641" i="5"/>
  <c r="V641" i="5" s="1"/>
  <c r="E641" i="5" s="1"/>
  <c r="X641" i="5" s="1"/>
  <c r="C642" i="5"/>
  <c r="C643" i="5"/>
  <c r="C644" i="5"/>
  <c r="C645" i="5"/>
  <c r="C646" i="5"/>
  <c r="C647" i="5"/>
  <c r="V647" i="5" s="1"/>
  <c r="E647" i="5" s="1"/>
  <c r="X647" i="5" s="1"/>
  <c r="C648" i="5"/>
  <c r="C649" i="5"/>
  <c r="V649" i="5" s="1"/>
  <c r="E649" i="5" s="1"/>
  <c r="X649" i="5" s="1"/>
  <c r="C650" i="5"/>
  <c r="C651" i="5"/>
  <c r="C652" i="5"/>
  <c r="C653" i="5"/>
  <c r="C654" i="5"/>
  <c r="C655" i="5"/>
  <c r="V655" i="5" s="1"/>
  <c r="E655" i="5" s="1"/>
  <c r="X655" i="5" s="1"/>
  <c r="C656" i="5"/>
  <c r="C657" i="5"/>
  <c r="V657" i="5" s="1"/>
  <c r="C658" i="5"/>
  <c r="C659" i="5"/>
  <c r="C660" i="5"/>
  <c r="C661" i="5"/>
  <c r="C662" i="5"/>
  <c r="C663" i="5"/>
  <c r="V663" i="5" s="1"/>
  <c r="E663" i="5" s="1"/>
  <c r="C664" i="5"/>
  <c r="C665" i="5"/>
  <c r="V665" i="5" s="1"/>
  <c r="E665" i="5" s="1"/>
  <c r="X665" i="5" s="1"/>
  <c r="C666" i="5"/>
  <c r="C667" i="5"/>
  <c r="C668" i="5"/>
  <c r="C669" i="5"/>
  <c r="C670" i="5"/>
  <c r="C671" i="5"/>
  <c r="V671" i="5" s="1"/>
  <c r="E671" i="5" s="1"/>
  <c r="C672" i="5"/>
  <c r="C673" i="5"/>
  <c r="V673" i="5" s="1"/>
  <c r="E673" i="5" s="1"/>
  <c r="X673" i="5" s="1"/>
  <c r="C674" i="5"/>
  <c r="C675" i="5"/>
  <c r="C676" i="5"/>
  <c r="C677" i="5"/>
  <c r="C678" i="5"/>
  <c r="C679" i="5"/>
  <c r="V679" i="5" s="1"/>
  <c r="E679" i="5" s="1"/>
  <c r="C680" i="5"/>
  <c r="C681" i="5"/>
  <c r="V681" i="5" s="1"/>
  <c r="E681" i="5" s="1"/>
  <c r="X681" i="5" s="1"/>
  <c r="C682" i="5"/>
  <c r="C683" i="5"/>
  <c r="C684" i="5"/>
  <c r="C685" i="5"/>
  <c r="C686" i="5"/>
  <c r="C687" i="5"/>
  <c r="C688" i="5"/>
  <c r="C689" i="5"/>
  <c r="V689" i="5" s="1"/>
  <c r="E689" i="5" s="1"/>
  <c r="X689" i="5" s="1"/>
  <c r="C690" i="5"/>
  <c r="C691" i="5"/>
  <c r="C692" i="5"/>
  <c r="C693" i="5"/>
  <c r="C694" i="5"/>
  <c r="C695" i="5"/>
  <c r="V695" i="5" s="1"/>
  <c r="E695" i="5" s="1"/>
  <c r="C696" i="5"/>
  <c r="C697" i="5"/>
  <c r="V697" i="5" s="1"/>
  <c r="E697" i="5" s="1"/>
  <c r="X697" i="5" s="1"/>
  <c r="C698" i="5"/>
  <c r="C699" i="5"/>
  <c r="C700" i="5"/>
  <c r="C701" i="5"/>
  <c r="C702" i="5"/>
  <c r="C703" i="5"/>
  <c r="C704" i="5"/>
  <c r="C705" i="5"/>
  <c r="V705" i="5" s="1"/>
  <c r="E705" i="5" s="1"/>
  <c r="X705" i="5" s="1"/>
  <c r="C706" i="5"/>
  <c r="C707" i="5"/>
  <c r="C708" i="5"/>
  <c r="C709" i="5"/>
  <c r="C710" i="5"/>
  <c r="C711" i="5"/>
  <c r="V711" i="5" s="1"/>
  <c r="E711" i="5" s="1"/>
  <c r="X711" i="5" s="1"/>
  <c r="C712" i="5"/>
  <c r="C713" i="5"/>
  <c r="V713" i="5" s="1"/>
  <c r="E713" i="5" s="1"/>
  <c r="X713" i="5" s="1"/>
  <c r="C714" i="5"/>
  <c r="C715" i="5"/>
  <c r="C716" i="5"/>
  <c r="C717" i="5"/>
  <c r="C718" i="5"/>
  <c r="C719" i="5"/>
  <c r="C720" i="5"/>
  <c r="C721" i="5"/>
  <c r="V721" i="5" s="1"/>
  <c r="E721" i="5" s="1"/>
  <c r="X721" i="5" s="1"/>
  <c r="C722" i="5"/>
  <c r="C723" i="5"/>
  <c r="C724" i="5"/>
  <c r="C725" i="5"/>
  <c r="C726" i="5"/>
  <c r="C727" i="5"/>
  <c r="V727" i="5" s="1"/>
  <c r="E727" i="5" s="1"/>
  <c r="X727" i="5" s="1"/>
  <c r="C728" i="5"/>
  <c r="C729" i="5"/>
  <c r="V729" i="5" s="1"/>
  <c r="E729" i="5" s="1"/>
  <c r="C730" i="5"/>
  <c r="C731" i="5"/>
  <c r="C732" i="5"/>
  <c r="C733" i="5"/>
  <c r="C734" i="5"/>
  <c r="C735" i="5"/>
  <c r="V735" i="5" s="1"/>
  <c r="E735" i="5" s="1"/>
  <c r="X735" i="5" s="1"/>
  <c r="C736" i="5"/>
  <c r="C737" i="5"/>
  <c r="V737" i="5" s="1"/>
  <c r="E737" i="5" s="1"/>
  <c r="X737" i="5" s="1"/>
  <c r="C738" i="5"/>
  <c r="C739" i="5"/>
  <c r="C740" i="5"/>
  <c r="C741" i="5"/>
  <c r="C742" i="5"/>
  <c r="C743" i="5"/>
  <c r="V743" i="5" s="1"/>
  <c r="G743" i="5" s="1"/>
  <c r="C744" i="5"/>
  <c r="C745" i="5"/>
  <c r="V745" i="5" s="1"/>
  <c r="E745" i="5" s="1"/>
  <c r="X745" i="5" s="1"/>
  <c r="C746" i="5"/>
  <c r="C747" i="5"/>
  <c r="C748" i="5"/>
  <c r="C749" i="5"/>
  <c r="C750" i="5"/>
  <c r="C751" i="5"/>
  <c r="V751" i="5" s="1"/>
  <c r="C752" i="5"/>
  <c r="C753" i="5"/>
  <c r="V753" i="5" s="1"/>
  <c r="C754" i="5"/>
  <c r="C755" i="5"/>
  <c r="C756" i="5"/>
  <c r="C757" i="5"/>
  <c r="C758" i="5"/>
  <c r="C759" i="5"/>
  <c r="V759" i="5" s="1"/>
  <c r="C760" i="5"/>
  <c r="C761" i="5"/>
  <c r="V761" i="5" s="1"/>
  <c r="E761" i="5" s="1"/>
  <c r="X761" i="5" s="1"/>
  <c r="C762" i="5"/>
  <c r="C763" i="5"/>
  <c r="C764" i="5"/>
  <c r="C765" i="5"/>
  <c r="C766" i="5"/>
  <c r="C767" i="5"/>
  <c r="V767" i="5" s="1"/>
  <c r="C768" i="5"/>
  <c r="C769" i="5"/>
  <c r="V769" i="5" s="1"/>
  <c r="E769" i="5" s="1"/>
  <c r="X769" i="5" s="1"/>
  <c r="C770" i="5"/>
  <c r="C771" i="5"/>
  <c r="C772" i="5"/>
  <c r="C773" i="5"/>
  <c r="C774" i="5"/>
  <c r="C775" i="5"/>
  <c r="V775" i="5" s="1"/>
  <c r="E775" i="5" s="1"/>
  <c r="X775" i="5" s="1"/>
  <c r="C776" i="5"/>
  <c r="C777" i="5"/>
  <c r="V777" i="5" s="1"/>
  <c r="E777" i="5" s="1"/>
  <c r="X777" i="5" s="1"/>
  <c r="C778" i="5"/>
  <c r="C779" i="5"/>
  <c r="C780" i="5"/>
  <c r="C781" i="5"/>
  <c r="C782" i="5"/>
  <c r="C783" i="5"/>
  <c r="V783" i="5" s="1"/>
  <c r="E783" i="5" s="1"/>
  <c r="X783" i="5" s="1"/>
  <c r="C784" i="5"/>
  <c r="C785" i="5"/>
  <c r="V785" i="5" s="1"/>
  <c r="E785" i="5" s="1"/>
  <c r="X785" i="5" s="1"/>
  <c r="C786" i="5"/>
  <c r="C787" i="5"/>
  <c r="C788" i="5"/>
  <c r="C789" i="5"/>
  <c r="C790" i="5"/>
  <c r="C791" i="5"/>
  <c r="C792" i="5"/>
  <c r="C793" i="5"/>
  <c r="V793" i="5" s="1"/>
  <c r="C794" i="5"/>
  <c r="C795" i="5"/>
  <c r="C796" i="5"/>
  <c r="C797" i="5"/>
  <c r="C798" i="5"/>
  <c r="C799" i="5"/>
  <c r="V799" i="5" s="1"/>
  <c r="E799" i="5" s="1"/>
  <c r="X799" i="5" s="1"/>
  <c r="C800" i="5"/>
  <c r="C801" i="5"/>
  <c r="V801" i="5" s="1"/>
  <c r="E801" i="5" s="1"/>
  <c r="X801" i="5" s="1"/>
  <c r="C802" i="5"/>
  <c r="C803" i="5"/>
  <c r="C804" i="5"/>
  <c r="C805" i="5"/>
  <c r="C806" i="5"/>
  <c r="C807" i="5"/>
  <c r="V807" i="5" s="1"/>
  <c r="E807" i="5" s="1"/>
  <c r="C808" i="5"/>
  <c r="C809" i="5"/>
  <c r="V809" i="5" s="1"/>
  <c r="E809" i="5" s="1"/>
  <c r="X809" i="5" s="1"/>
  <c r="C810" i="5"/>
  <c r="C811" i="5"/>
  <c r="C812" i="5"/>
  <c r="C813" i="5"/>
  <c r="C814" i="5"/>
  <c r="C815" i="5"/>
  <c r="C816" i="5"/>
  <c r="C817" i="5"/>
  <c r="V817" i="5" s="1"/>
  <c r="E817" i="5" s="1"/>
  <c r="X817" i="5" s="1"/>
  <c r="C818" i="5"/>
  <c r="C819" i="5"/>
  <c r="C820" i="5"/>
  <c r="C821" i="5"/>
  <c r="C822" i="5"/>
  <c r="C823" i="5"/>
  <c r="V823" i="5" s="1"/>
  <c r="E823" i="5" s="1"/>
  <c r="X823" i="5" s="1"/>
  <c r="C824" i="5"/>
  <c r="C825" i="5"/>
  <c r="V825" i="5" s="1"/>
  <c r="E825" i="5" s="1"/>
  <c r="X825" i="5" s="1"/>
  <c r="C826" i="5"/>
  <c r="C827" i="5"/>
  <c r="C828" i="5"/>
  <c r="C829" i="5"/>
  <c r="C830" i="5"/>
  <c r="C831" i="5"/>
  <c r="C832" i="5"/>
  <c r="C833" i="5"/>
  <c r="V833" i="5" s="1"/>
  <c r="E833" i="5" s="1"/>
  <c r="X833" i="5" s="1"/>
  <c r="C834" i="5"/>
  <c r="C835" i="5"/>
  <c r="C836" i="5"/>
  <c r="C837" i="5"/>
  <c r="C838" i="5"/>
  <c r="C839" i="5"/>
  <c r="V839" i="5" s="1"/>
  <c r="E839" i="5" s="1"/>
  <c r="X839" i="5" s="1"/>
  <c r="C840" i="5"/>
  <c r="C841" i="5"/>
  <c r="V841" i="5" s="1"/>
  <c r="E841" i="5" s="1"/>
  <c r="X841" i="5" s="1"/>
  <c r="C842" i="5"/>
  <c r="C843" i="5"/>
  <c r="C844" i="5"/>
  <c r="C845" i="5"/>
  <c r="C846" i="5"/>
  <c r="C847" i="5"/>
  <c r="V847" i="5" s="1"/>
  <c r="E847" i="5" s="1"/>
  <c r="X847" i="5" s="1"/>
  <c r="C848" i="5"/>
  <c r="C849" i="5"/>
  <c r="V849" i="5" s="1"/>
  <c r="E849" i="5" s="1"/>
  <c r="X849" i="5" s="1"/>
  <c r="C850" i="5"/>
  <c r="C851" i="5"/>
  <c r="C852" i="5"/>
  <c r="C853" i="5"/>
  <c r="C854" i="5"/>
  <c r="C855" i="5"/>
  <c r="C856" i="5"/>
  <c r="C857" i="5"/>
  <c r="V857" i="5" s="1"/>
  <c r="E857" i="5" s="1"/>
  <c r="X857" i="5" s="1"/>
  <c r="C858" i="5"/>
  <c r="C859" i="5"/>
  <c r="C860" i="5"/>
  <c r="C861" i="5"/>
  <c r="C862" i="5"/>
  <c r="C863" i="5"/>
  <c r="V863" i="5" s="1"/>
  <c r="E863" i="5" s="1"/>
  <c r="X863" i="5" s="1"/>
  <c r="C864" i="5"/>
  <c r="C865" i="5"/>
  <c r="V865" i="5" s="1"/>
  <c r="E865" i="5" s="1"/>
  <c r="C866" i="5"/>
  <c r="C867" i="5"/>
  <c r="C868" i="5"/>
  <c r="C869" i="5"/>
  <c r="C870" i="5"/>
  <c r="C871" i="5"/>
  <c r="V871" i="5" s="1"/>
  <c r="E871" i="5" s="1"/>
  <c r="C872" i="5"/>
  <c r="C873" i="5"/>
  <c r="V873" i="5" s="1"/>
  <c r="E873" i="5" s="1"/>
  <c r="C874" i="5"/>
  <c r="C875" i="5"/>
  <c r="C876" i="5"/>
  <c r="C877" i="5"/>
  <c r="C878" i="5"/>
  <c r="C879" i="5"/>
  <c r="V879" i="5" s="1"/>
  <c r="E879" i="5" s="1"/>
  <c r="X879" i="5" s="1"/>
  <c r="C880" i="5"/>
  <c r="C881" i="5"/>
  <c r="V881" i="5" s="1"/>
  <c r="E881" i="5" s="1"/>
  <c r="X881" i="5" s="1"/>
  <c r="C882" i="5"/>
  <c r="C883" i="5"/>
  <c r="C884" i="5"/>
  <c r="C885" i="5"/>
  <c r="C886" i="5"/>
  <c r="C887" i="5"/>
  <c r="V887" i="5" s="1"/>
  <c r="E887" i="5" s="1"/>
  <c r="X887" i="5" s="1"/>
  <c r="C888" i="5"/>
  <c r="C889" i="5"/>
  <c r="V889" i="5" s="1"/>
  <c r="E889" i="5" s="1"/>
  <c r="C890" i="5"/>
  <c r="C891" i="5"/>
  <c r="C892" i="5"/>
  <c r="C893" i="5"/>
  <c r="C894" i="5"/>
  <c r="C895" i="5"/>
  <c r="V895" i="5" s="1"/>
  <c r="G895" i="5" s="1"/>
  <c r="C896" i="5"/>
  <c r="C897" i="5"/>
  <c r="V897" i="5" s="1"/>
  <c r="E897" i="5" s="1"/>
  <c r="X897" i="5" s="1"/>
  <c r="C898" i="5"/>
  <c r="C899" i="5"/>
  <c r="C900" i="5"/>
  <c r="C901" i="5"/>
  <c r="C902" i="5"/>
  <c r="C903" i="5"/>
  <c r="V903" i="5" s="1"/>
  <c r="E903" i="5" s="1"/>
  <c r="X903" i="5" s="1"/>
  <c r="C904" i="5"/>
  <c r="C905" i="5"/>
  <c r="V905" i="5" s="1"/>
  <c r="E905" i="5" s="1"/>
  <c r="X905" i="5" s="1"/>
  <c r="C906" i="5"/>
  <c r="C907" i="5"/>
  <c r="C908" i="5"/>
  <c r="C909" i="5"/>
  <c r="C910" i="5"/>
  <c r="C911" i="5"/>
  <c r="C912" i="5"/>
  <c r="C913" i="5"/>
  <c r="V913" i="5" s="1"/>
  <c r="E913" i="5" s="1"/>
  <c r="X913" i="5" s="1"/>
  <c r="C914" i="5"/>
  <c r="C915" i="5"/>
  <c r="C916" i="5"/>
  <c r="C917" i="5"/>
  <c r="C918" i="5"/>
  <c r="C919" i="5"/>
  <c r="V919" i="5" s="1"/>
  <c r="E919" i="5" s="1"/>
  <c r="X919" i="5" s="1"/>
  <c r="C920" i="5"/>
  <c r="C921" i="5"/>
  <c r="V921" i="5" s="1"/>
  <c r="C922" i="5"/>
  <c r="C923" i="5"/>
  <c r="C924" i="5"/>
  <c r="C925" i="5"/>
  <c r="C926" i="5"/>
  <c r="C927" i="5"/>
  <c r="V927" i="5" s="1"/>
  <c r="E927" i="5" s="1"/>
  <c r="X927" i="5" s="1"/>
  <c r="C928" i="5"/>
  <c r="C929" i="5"/>
  <c r="C930" i="5"/>
  <c r="C931" i="5"/>
  <c r="C932" i="5"/>
  <c r="C933" i="5"/>
  <c r="C934" i="5"/>
  <c r="C935" i="5"/>
  <c r="V935" i="5" s="1"/>
  <c r="E935" i="5" s="1"/>
  <c r="X935" i="5" s="1"/>
  <c r="C936" i="5"/>
  <c r="C937" i="5"/>
  <c r="C938" i="5"/>
  <c r="C939" i="5"/>
  <c r="C940" i="5"/>
  <c r="C941" i="5"/>
  <c r="C942" i="5"/>
  <c r="C943" i="5"/>
  <c r="C944" i="5"/>
  <c r="C945" i="5"/>
  <c r="C946" i="5"/>
  <c r="C947" i="5"/>
  <c r="C948" i="5"/>
  <c r="C949" i="5"/>
  <c r="C950" i="5"/>
  <c r="C951" i="5"/>
  <c r="C952" i="5"/>
  <c r="C953" i="5"/>
  <c r="V953" i="5" s="1"/>
  <c r="E953" i="5" s="1"/>
  <c r="X953" i="5" s="1"/>
  <c r="C954" i="5"/>
  <c r="C955" i="5"/>
  <c r="C956" i="5"/>
  <c r="C957" i="5"/>
  <c r="C958" i="5"/>
  <c r="C959" i="5"/>
  <c r="C960" i="5"/>
  <c r="C961" i="5"/>
  <c r="V961" i="5" s="1"/>
  <c r="E961" i="5" s="1"/>
  <c r="X961" i="5" s="1"/>
  <c r="C962" i="5"/>
  <c r="C963" i="5"/>
  <c r="C964" i="5"/>
  <c r="C965" i="5"/>
  <c r="C966" i="5"/>
  <c r="C967" i="5"/>
  <c r="V967" i="5" s="1"/>
  <c r="C968" i="5"/>
  <c r="C969" i="5"/>
  <c r="V969" i="5" s="1"/>
  <c r="E969" i="5" s="1"/>
  <c r="X969" i="5" s="1"/>
  <c r="C970" i="5"/>
  <c r="C971" i="5"/>
  <c r="C972" i="5"/>
  <c r="C973" i="5"/>
  <c r="C974" i="5"/>
  <c r="C975" i="5"/>
  <c r="V975" i="5" s="1"/>
  <c r="E975" i="5" s="1"/>
  <c r="X975" i="5" s="1"/>
  <c r="C976" i="5"/>
  <c r="C977" i="5"/>
  <c r="V977" i="5" s="1"/>
  <c r="J977" i="5" s="1"/>
  <c r="C978" i="5"/>
  <c r="C979" i="5"/>
  <c r="C980" i="5"/>
  <c r="C981" i="5"/>
  <c r="C982" i="5"/>
  <c r="C983" i="5"/>
  <c r="V983" i="5" s="1"/>
  <c r="E983" i="5" s="1"/>
  <c r="X983" i="5" s="1"/>
  <c r="C984" i="5"/>
  <c r="C985" i="5"/>
  <c r="C986" i="5"/>
  <c r="C987" i="5"/>
  <c r="C988" i="5"/>
  <c r="C989" i="5"/>
  <c r="C990" i="5"/>
  <c r="C991" i="5"/>
  <c r="V991" i="5" s="1"/>
  <c r="E991" i="5" s="1"/>
  <c r="X991" i="5" s="1"/>
  <c r="C992" i="5"/>
  <c r="C993" i="5"/>
  <c r="C994" i="5"/>
  <c r="C995" i="5"/>
  <c r="C996" i="5"/>
  <c r="C997" i="5"/>
  <c r="C998" i="5"/>
  <c r="C999" i="5"/>
  <c r="V999" i="5" s="1"/>
  <c r="E999" i="5" s="1"/>
  <c r="X999" i="5" s="1"/>
  <c r="C1000" i="5"/>
  <c r="C1001" i="5"/>
  <c r="AB1001" i="5" s="1"/>
  <c r="C1002" i="5"/>
  <c r="C1003" i="5"/>
  <c r="C1004" i="5"/>
  <c r="V1004" i="5" s="1"/>
  <c r="E1004" i="5" s="1"/>
  <c r="X1004" i="5" s="1"/>
  <c r="C1005" i="5"/>
  <c r="C1006" i="5"/>
  <c r="C1007" i="5"/>
  <c r="V1007" i="5" s="1"/>
  <c r="E1007" i="5" s="1"/>
  <c r="X1007" i="5" s="1"/>
  <c r="C1008" i="5"/>
  <c r="C1009" i="5"/>
  <c r="C1010" i="5"/>
  <c r="C1011" i="5"/>
  <c r="C1012" i="5"/>
  <c r="C1013" i="5"/>
  <c r="C1014" i="5"/>
  <c r="C1015" i="5"/>
  <c r="C1016" i="5"/>
  <c r="C1017" i="5"/>
  <c r="C1018" i="5"/>
  <c r="C1019" i="5"/>
  <c r="C1020" i="5"/>
  <c r="V1020" i="5" s="1"/>
  <c r="E1020" i="5" s="1"/>
  <c r="X1020" i="5" s="1"/>
  <c r="C1021" i="5"/>
  <c r="C1022" i="5"/>
  <c r="C1023" i="5"/>
  <c r="C1024" i="5"/>
  <c r="C1025" i="5"/>
  <c r="V1025" i="5" s="1"/>
  <c r="E1025" i="5" s="1"/>
  <c r="X1025" i="5" s="1"/>
  <c r="C1026" i="5"/>
  <c r="C1027" i="5"/>
  <c r="C1028" i="5"/>
  <c r="V1028" i="5" s="1"/>
  <c r="C1029" i="5"/>
  <c r="C1030" i="5"/>
  <c r="C1031" i="5"/>
  <c r="V1031" i="5" s="1"/>
  <c r="E1031" i="5" s="1"/>
  <c r="C1032" i="5"/>
  <c r="C1033" i="5"/>
  <c r="V1033" i="5" s="1"/>
  <c r="E1033" i="5" s="1"/>
  <c r="C1034" i="5"/>
  <c r="C1035" i="5"/>
  <c r="C1036" i="5"/>
  <c r="C1037" i="5"/>
  <c r="C1038" i="5"/>
  <c r="C1039" i="5"/>
  <c r="V1039" i="5" s="1"/>
  <c r="G1039" i="5" s="1"/>
  <c r="C1040" i="5"/>
  <c r="C1041" i="5"/>
  <c r="V1041" i="5" s="1"/>
  <c r="E1041" i="5" s="1"/>
  <c r="X1041" i="5" s="1"/>
  <c r="C1042" i="5"/>
  <c r="C1043" i="5"/>
  <c r="C1044" i="5"/>
  <c r="C1045" i="5"/>
  <c r="C1046" i="5"/>
  <c r="C1047" i="5"/>
  <c r="C1048" i="5"/>
  <c r="C1049" i="5"/>
  <c r="V1049" i="5" s="1"/>
  <c r="E1049" i="5" s="1"/>
  <c r="X1049" i="5" s="1"/>
  <c r="C1050" i="5"/>
  <c r="C1051" i="5"/>
  <c r="C1052" i="5"/>
  <c r="V1052" i="5" s="1"/>
  <c r="C1053" i="5"/>
  <c r="C1054" i="5"/>
  <c r="C1055" i="5"/>
  <c r="C1056" i="5"/>
  <c r="C1057" i="5"/>
  <c r="V1057" i="5" s="1"/>
  <c r="E1057" i="5" s="1"/>
  <c r="X1057" i="5" s="1"/>
  <c r="C1058" i="5"/>
  <c r="C1059" i="5"/>
  <c r="C1060" i="5"/>
  <c r="C1061" i="5"/>
  <c r="C1062" i="5"/>
  <c r="C1063" i="5"/>
  <c r="V1063" i="5" s="1"/>
  <c r="E1063" i="5" s="1"/>
  <c r="X1063" i="5" s="1"/>
  <c r="C1064" i="5"/>
  <c r="C1065" i="5"/>
  <c r="V1065" i="5" s="1"/>
  <c r="E1065" i="5" s="1"/>
  <c r="X1065" i="5" s="1"/>
  <c r="C1066" i="5"/>
  <c r="C1067" i="5"/>
  <c r="C1068" i="5"/>
  <c r="C1069" i="5"/>
  <c r="C1070" i="5"/>
  <c r="C1071" i="5"/>
  <c r="V1071" i="5" s="1"/>
  <c r="E1071" i="5" s="1"/>
  <c r="X1071" i="5" s="1"/>
  <c r="C1072" i="5"/>
  <c r="C1073" i="5"/>
  <c r="V1073" i="5" s="1"/>
  <c r="E1073" i="5" s="1"/>
  <c r="X1073" i="5" s="1"/>
  <c r="C1074" i="5"/>
  <c r="C1075" i="5"/>
  <c r="C1076" i="5"/>
  <c r="C1077" i="5"/>
  <c r="C1078" i="5"/>
  <c r="C1079" i="5"/>
  <c r="V1079" i="5" s="1"/>
  <c r="E1079" i="5" s="1"/>
  <c r="C1080" i="5"/>
  <c r="C1081" i="5"/>
  <c r="V1081" i="5" s="1"/>
  <c r="H1081" i="5" s="1"/>
  <c r="C1082" i="5"/>
  <c r="C1083" i="5"/>
  <c r="C1084" i="5"/>
  <c r="C1085" i="5"/>
  <c r="C1086" i="5"/>
  <c r="C1087" i="5"/>
  <c r="C1088" i="5"/>
  <c r="C1089" i="5"/>
  <c r="V1089" i="5" s="1"/>
  <c r="E1089" i="5" s="1"/>
  <c r="X1089" i="5" s="1"/>
  <c r="C1090" i="5"/>
  <c r="C1091" i="5"/>
  <c r="C1092" i="5"/>
  <c r="C1093" i="5"/>
  <c r="C1094" i="5"/>
  <c r="C1095" i="5"/>
  <c r="C1096" i="5"/>
  <c r="C1097" i="5"/>
  <c r="V1097" i="5" s="1"/>
  <c r="E1097" i="5" s="1"/>
  <c r="X1097" i="5" s="1"/>
  <c r="C1098" i="5"/>
  <c r="C1099" i="5"/>
  <c r="C1100" i="5"/>
  <c r="C1101" i="5"/>
  <c r="C1102" i="5"/>
  <c r="C1103" i="5"/>
  <c r="V1103" i="5" s="1"/>
  <c r="E1103" i="5" s="1"/>
  <c r="X1103" i="5" s="1"/>
  <c r="C1104" i="5"/>
  <c r="C1105" i="5"/>
  <c r="V1105" i="5" s="1"/>
  <c r="E1105" i="5" s="1"/>
  <c r="X1105" i="5" s="1"/>
  <c r="C1106" i="5"/>
  <c r="C1107" i="5"/>
  <c r="C1108" i="5"/>
  <c r="C1109" i="5"/>
  <c r="C1110" i="5"/>
  <c r="C1111" i="5"/>
  <c r="V1111" i="5" s="1"/>
  <c r="E1111" i="5" s="1"/>
  <c r="C1112" i="5"/>
  <c r="C1113" i="5"/>
  <c r="C1114" i="5"/>
  <c r="C1115" i="5"/>
  <c r="C1116" i="5"/>
  <c r="C1117" i="5"/>
  <c r="C1118" i="5"/>
  <c r="C1119" i="5"/>
  <c r="C1120" i="5"/>
  <c r="C1121" i="5"/>
  <c r="V1121" i="5" s="1"/>
  <c r="E1121" i="5" s="1"/>
  <c r="X1121" i="5" s="1"/>
  <c r="C1122" i="5"/>
  <c r="C1123" i="5"/>
  <c r="C1124" i="5"/>
  <c r="V1124" i="5" s="1"/>
  <c r="C1125" i="5"/>
  <c r="C1126" i="5"/>
  <c r="C1127" i="5"/>
  <c r="V1127" i="5" s="1"/>
  <c r="E1127" i="5" s="1"/>
  <c r="C1128" i="5"/>
  <c r="C1129" i="5"/>
  <c r="V1129" i="5" s="1"/>
  <c r="E1129" i="5" s="1"/>
  <c r="X1129" i="5" s="1"/>
  <c r="C1130" i="5"/>
  <c r="C1131" i="5"/>
  <c r="C1132" i="5"/>
  <c r="C1133" i="5"/>
  <c r="C1134" i="5"/>
  <c r="C1135" i="5"/>
  <c r="C1136" i="5"/>
  <c r="C1137" i="5"/>
  <c r="V1137" i="5" s="1"/>
  <c r="E1137" i="5" s="1"/>
  <c r="X1137" i="5" s="1"/>
  <c r="C1138" i="5"/>
  <c r="C1139" i="5"/>
  <c r="C1140" i="5"/>
  <c r="C1141" i="5"/>
  <c r="C1142" i="5"/>
  <c r="C1143" i="5"/>
  <c r="V1143" i="5" s="1"/>
  <c r="E1143" i="5" s="1"/>
  <c r="C1144" i="5"/>
  <c r="C1145" i="5"/>
  <c r="C1146" i="5"/>
  <c r="C1147" i="5"/>
  <c r="C1148" i="5"/>
  <c r="C1149" i="5"/>
  <c r="C1150" i="5"/>
  <c r="C1151" i="5"/>
  <c r="C1152" i="5"/>
  <c r="C1153" i="5"/>
  <c r="C1154" i="5"/>
  <c r="C1155" i="5"/>
  <c r="C1156" i="5"/>
  <c r="V1156" i="5" s="1"/>
  <c r="C1157" i="5"/>
  <c r="C1158" i="5"/>
  <c r="C1159" i="5"/>
  <c r="V1159" i="5" s="1"/>
  <c r="C1160" i="5"/>
  <c r="C1161" i="5"/>
  <c r="C1162" i="5"/>
  <c r="C1163" i="5"/>
  <c r="C1164" i="5"/>
  <c r="C1165" i="5"/>
  <c r="C1166" i="5"/>
  <c r="C1167" i="5"/>
  <c r="V1167" i="5" s="1"/>
  <c r="E1167" i="5" s="1"/>
  <c r="X1167" i="5" s="1"/>
  <c r="C1168" i="5"/>
  <c r="C1169" i="5"/>
  <c r="C1170" i="5"/>
  <c r="C1171" i="5"/>
  <c r="C1172" i="5"/>
  <c r="C1173" i="5"/>
  <c r="C1174" i="5"/>
  <c r="C1175" i="5"/>
  <c r="V1175" i="5" s="1"/>
  <c r="E1175" i="5" s="1"/>
  <c r="X1175" i="5" s="1"/>
  <c r="C1176" i="5"/>
  <c r="C1177" i="5"/>
  <c r="C1178" i="5"/>
  <c r="C1179" i="5"/>
  <c r="C1180" i="5"/>
  <c r="C1181" i="5"/>
  <c r="C1182" i="5"/>
  <c r="C1183" i="5"/>
  <c r="V1183" i="5" s="1"/>
  <c r="C1184" i="5"/>
  <c r="C1185" i="5"/>
  <c r="C1186" i="5"/>
  <c r="C1187" i="5"/>
  <c r="C1188" i="5"/>
  <c r="C1189" i="5"/>
  <c r="C1190" i="5"/>
  <c r="C1191" i="5"/>
  <c r="V1191" i="5" s="1"/>
  <c r="E1191" i="5" s="1"/>
  <c r="X1191" i="5" s="1"/>
  <c r="C1192" i="5"/>
  <c r="C1193" i="5"/>
  <c r="C1194" i="5"/>
  <c r="C1195" i="5"/>
  <c r="C1196" i="5"/>
  <c r="C1197" i="5"/>
  <c r="C1198" i="5"/>
  <c r="C1199" i="5"/>
  <c r="C1200" i="5"/>
  <c r="C1201" i="5"/>
  <c r="C1202" i="5"/>
  <c r="C1203" i="5"/>
  <c r="C1204" i="5"/>
  <c r="C1205" i="5"/>
  <c r="C1206" i="5"/>
  <c r="C1207" i="5"/>
  <c r="V1207" i="5" s="1"/>
  <c r="E1207" i="5" s="1"/>
  <c r="X1207" i="5" s="1"/>
  <c r="C1208" i="5"/>
  <c r="C1209" i="5"/>
  <c r="C1210" i="5"/>
  <c r="C1211" i="5"/>
  <c r="C1212" i="5"/>
  <c r="C1213" i="5"/>
  <c r="C1214" i="5"/>
  <c r="C1215" i="5"/>
  <c r="C1216" i="5"/>
  <c r="C1217" i="5"/>
  <c r="C1218" i="5"/>
  <c r="C1219" i="5"/>
  <c r="C1220" i="5"/>
  <c r="C1221" i="5"/>
  <c r="C1222" i="5"/>
  <c r="C1223" i="5"/>
  <c r="V1223" i="5" s="1"/>
  <c r="E1223" i="5" s="1"/>
  <c r="X1223" i="5" s="1"/>
  <c r="C1224" i="5"/>
  <c r="C1225" i="5"/>
  <c r="C1226" i="5"/>
  <c r="C1227" i="5"/>
  <c r="C1228" i="5"/>
  <c r="C1229" i="5"/>
  <c r="C1230" i="5"/>
  <c r="C1231" i="5"/>
  <c r="V1231" i="5" s="1"/>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V1255" i="5" s="1"/>
  <c r="E1255" i="5" s="1"/>
  <c r="X1255" i="5" s="1"/>
  <c r="C1256" i="5"/>
  <c r="C1257" i="5"/>
  <c r="C1258" i="5"/>
  <c r="C1259" i="5"/>
  <c r="C1260" i="5"/>
  <c r="C1261" i="5"/>
  <c r="C1262" i="5"/>
  <c r="C1263" i="5"/>
  <c r="V1263" i="5" s="1"/>
  <c r="C1264" i="5"/>
  <c r="C1265" i="5"/>
  <c r="C1266" i="5"/>
  <c r="C1267" i="5"/>
  <c r="C1268" i="5"/>
  <c r="C1269" i="5"/>
  <c r="C1270" i="5"/>
  <c r="C1271" i="5"/>
  <c r="V1271" i="5" s="1"/>
  <c r="C1272" i="5"/>
  <c r="C1273" i="5"/>
  <c r="C1274" i="5"/>
  <c r="C1275" i="5"/>
  <c r="C1276" i="5"/>
  <c r="C1277" i="5"/>
  <c r="C1278" i="5"/>
  <c r="C1279" i="5"/>
  <c r="V1279" i="5" s="1"/>
  <c r="C1280" i="5"/>
  <c r="C1281" i="5"/>
  <c r="V1281" i="5" s="1"/>
  <c r="E1281" i="5" s="1"/>
  <c r="X1281" i="5" s="1"/>
  <c r="C1282" i="5"/>
  <c r="C1283" i="5"/>
  <c r="C1284" i="5"/>
  <c r="C1285" i="5"/>
  <c r="C1286" i="5"/>
  <c r="C1287" i="5"/>
  <c r="C1288" i="5"/>
  <c r="C1289" i="5"/>
  <c r="C1290" i="5"/>
  <c r="C1291" i="5"/>
  <c r="C1292" i="5"/>
  <c r="C1293" i="5"/>
  <c r="C1294" i="5"/>
  <c r="C1295" i="5"/>
  <c r="V1295" i="5" s="1"/>
  <c r="C1296" i="5"/>
  <c r="C1297" i="5"/>
  <c r="C1298" i="5"/>
  <c r="C1299" i="5"/>
  <c r="C1300" i="5"/>
  <c r="C1301" i="5"/>
  <c r="C1302" i="5"/>
  <c r="C1303" i="5"/>
  <c r="V1303" i="5" s="1"/>
  <c r="C1304" i="5"/>
  <c r="C1305" i="5"/>
  <c r="C1306" i="5"/>
  <c r="C1307" i="5"/>
  <c r="C1308" i="5"/>
  <c r="C1309" i="5"/>
  <c r="C1310" i="5"/>
  <c r="C1311" i="5"/>
  <c r="C1312" i="5"/>
  <c r="C1313" i="5"/>
  <c r="C1314" i="5"/>
  <c r="C1315" i="5"/>
  <c r="C1316" i="5"/>
  <c r="C1317" i="5"/>
  <c r="C1318" i="5"/>
  <c r="C1319" i="5"/>
  <c r="V1319" i="5" s="1"/>
  <c r="E1319" i="5" s="1"/>
  <c r="X1319" i="5" s="1"/>
  <c r="C1320" i="5"/>
  <c r="C1321" i="5"/>
  <c r="C1322" i="5"/>
  <c r="C1323" i="5"/>
  <c r="C1324" i="5"/>
  <c r="C1325" i="5"/>
  <c r="C1326" i="5"/>
  <c r="C1327" i="5"/>
  <c r="V1327" i="5" s="1"/>
  <c r="C1328" i="5"/>
  <c r="C1329" i="5"/>
  <c r="C1330" i="5"/>
  <c r="C1331" i="5"/>
  <c r="C1332" i="5"/>
  <c r="C1333" i="5"/>
  <c r="C1334" i="5"/>
  <c r="C1335" i="5"/>
  <c r="C1336" i="5"/>
  <c r="C1337" i="5"/>
  <c r="C1338" i="5"/>
  <c r="C1339" i="5"/>
  <c r="C1340" i="5"/>
  <c r="C1341" i="5"/>
  <c r="C1342" i="5"/>
  <c r="C1343" i="5"/>
  <c r="V1343" i="5" s="1"/>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V1383" i="5" s="1"/>
  <c r="E1383" i="5" s="1"/>
  <c r="C1384" i="5"/>
  <c r="C1385" i="5"/>
  <c r="C1386" i="5"/>
  <c r="C1387" i="5"/>
  <c r="C1388" i="5"/>
  <c r="C1389" i="5"/>
  <c r="C1390" i="5"/>
  <c r="C1391" i="5"/>
  <c r="V1391" i="5" s="1"/>
  <c r="C1392" i="5"/>
  <c r="C1393" i="5"/>
  <c r="C1394" i="5"/>
  <c r="C1395" i="5"/>
  <c r="C1396" i="5"/>
  <c r="C1397" i="5"/>
  <c r="C1398" i="5"/>
  <c r="C1399" i="5"/>
  <c r="V1399" i="5" s="1"/>
  <c r="C1400" i="5"/>
  <c r="C1401" i="5"/>
  <c r="C1402" i="5"/>
  <c r="C1403" i="5"/>
  <c r="C1404" i="5"/>
  <c r="C1405" i="5"/>
  <c r="C1406" i="5"/>
  <c r="C1407" i="5"/>
  <c r="V1407" i="5" s="1"/>
  <c r="C1408" i="5"/>
  <c r="C1409" i="5"/>
  <c r="C1410" i="5"/>
  <c r="C1411" i="5"/>
  <c r="C1412" i="5"/>
  <c r="C1413" i="5"/>
  <c r="C1414" i="5"/>
  <c r="C1415" i="5"/>
  <c r="C1416" i="5"/>
  <c r="C1417" i="5"/>
  <c r="C1418" i="5"/>
  <c r="C1419" i="5"/>
  <c r="C1420" i="5"/>
  <c r="C1421" i="5"/>
  <c r="C1422" i="5"/>
  <c r="C1423" i="5"/>
  <c r="V1423" i="5" s="1"/>
  <c r="C1424" i="5"/>
  <c r="C1425" i="5"/>
  <c r="C1426" i="5"/>
  <c r="C1427" i="5"/>
  <c r="C1428" i="5"/>
  <c r="C1429" i="5"/>
  <c r="C1430" i="5"/>
  <c r="C1431" i="5"/>
  <c r="V1431" i="5" s="1"/>
  <c r="C1432" i="5"/>
  <c r="C1433" i="5"/>
  <c r="C1434" i="5"/>
  <c r="C1435" i="5"/>
  <c r="C1436" i="5"/>
  <c r="C1437" i="5"/>
  <c r="C1438" i="5"/>
  <c r="C1439" i="5"/>
  <c r="V1439" i="5" s="1"/>
  <c r="C1440" i="5"/>
  <c r="C1441" i="5"/>
  <c r="V1441" i="5" s="1"/>
  <c r="E1441" i="5" s="1"/>
  <c r="X1441" i="5" s="1"/>
  <c r="C1442" i="5"/>
  <c r="C1443" i="5"/>
  <c r="C1444" i="5"/>
  <c r="C1445" i="5"/>
  <c r="C1446" i="5"/>
  <c r="C1447" i="5"/>
  <c r="C1448" i="5"/>
  <c r="C1449" i="5"/>
  <c r="V1449" i="5" s="1"/>
  <c r="C1450" i="5"/>
  <c r="C1451" i="5"/>
  <c r="C1452" i="5"/>
  <c r="C1453" i="5"/>
  <c r="C1454" i="5"/>
  <c r="C1455" i="5"/>
  <c r="V1455" i="5" s="1"/>
  <c r="C1456" i="5"/>
  <c r="C1457" i="5"/>
  <c r="C1458" i="5"/>
  <c r="C1459" i="5"/>
  <c r="C1460" i="5"/>
  <c r="C1461" i="5"/>
  <c r="C1462" i="5"/>
  <c r="C1463" i="5"/>
  <c r="V1463" i="5" s="1"/>
  <c r="C1464" i="5"/>
  <c r="C1465" i="5"/>
  <c r="C1466" i="5"/>
  <c r="C1467" i="5"/>
  <c r="C1468" i="5"/>
  <c r="C1469" i="5"/>
  <c r="C1470" i="5"/>
  <c r="C1471" i="5"/>
  <c r="V1471" i="5" s="1"/>
  <c r="C1472" i="5"/>
  <c r="C1473" i="5"/>
  <c r="C1474" i="5"/>
  <c r="C1475" i="5"/>
  <c r="C1476" i="5"/>
  <c r="C1477" i="5"/>
  <c r="C1478" i="5"/>
  <c r="C1479" i="5"/>
  <c r="C1480" i="5"/>
  <c r="C1481" i="5"/>
  <c r="C1482" i="5"/>
  <c r="C1483" i="5"/>
  <c r="C1484" i="5"/>
  <c r="C1485" i="5"/>
  <c r="C1486" i="5"/>
  <c r="C1487" i="5"/>
  <c r="V1487" i="5" s="1"/>
  <c r="C1488" i="5"/>
  <c r="C1489" i="5"/>
  <c r="C1490" i="5"/>
  <c r="C1491" i="5"/>
  <c r="C1492" i="5"/>
  <c r="C1493" i="5"/>
  <c r="C1494" i="5"/>
  <c r="C1495" i="5"/>
  <c r="V1495" i="5" s="1"/>
  <c r="C1496" i="5"/>
  <c r="C1497" i="5"/>
  <c r="C1498" i="5"/>
  <c r="C1499" i="5"/>
  <c r="C1500" i="5"/>
  <c r="C1501" i="5"/>
  <c r="C1502" i="5"/>
  <c r="C1503" i="5"/>
  <c r="V1503" i="5" s="1"/>
  <c r="C1504" i="5"/>
  <c r="C1505" i="5"/>
  <c r="C1506" i="5"/>
  <c r="C1507" i="5"/>
  <c r="C1508" i="5"/>
  <c r="C1509" i="5"/>
  <c r="C1510" i="5"/>
  <c r="C1511" i="5"/>
  <c r="V1511" i="5" s="1"/>
  <c r="E1511" i="5" s="1"/>
  <c r="X1511" i="5" s="1"/>
  <c r="C1512" i="5"/>
  <c r="C1513" i="5"/>
  <c r="C1514" i="5"/>
  <c r="C1515" i="5"/>
  <c r="C1516" i="5"/>
  <c r="C1517" i="5"/>
  <c r="C1518" i="5"/>
  <c r="C1519" i="5"/>
  <c r="C1520" i="5"/>
  <c r="C1521" i="5"/>
  <c r="C1522" i="5"/>
  <c r="C1523" i="5"/>
  <c r="C1524" i="5"/>
  <c r="C1525" i="5"/>
  <c r="C1526" i="5"/>
  <c r="C1527" i="5"/>
  <c r="V1527" i="5" s="1"/>
  <c r="C1528" i="5"/>
  <c r="C1529" i="5"/>
  <c r="V1529" i="5" s="1"/>
  <c r="C1530" i="5"/>
  <c r="C1531" i="5"/>
  <c r="C1532" i="5"/>
  <c r="C1533" i="5"/>
  <c r="C1534" i="5"/>
  <c r="C1535" i="5"/>
  <c r="V1535" i="5" s="1"/>
  <c r="C1536" i="5"/>
  <c r="C1537" i="5"/>
  <c r="C1538" i="5"/>
  <c r="C1539" i="5"/>
  <c r="C1540" i="5"/>
  <c r="C1541" i="5"/>
  <c r="C1542" i="5"/>
  <c r="C1543" i="5"/>
  <c r="V1543" i="5" s="1"/>
  <c r="E1543" i="5" s="1"/>
  <c r="X1543" i="5" s="1"/>
  <c r="C1544" i="5"/>
  <c r="C1545" i="5"/>
  <c r="C1546" i="5"/>
  <c r="C1547" i="5"/>
  <c r="C1548" i="5"/>
  <c r="C1549" i="5"/>
  <c r="C1550" i="5"/>
  <c r="C1551" i="5"/>
  <c r="V1551" i="5" s="1"/>
  <c r="C1552" i="5"/>
  <c r="C1553" i="5"/>
  <c r="C1554" i="5"/>
  <c r="C1555" i="5"/>
  <c r="C1556" i="5"/>
  <c r="C1557" i="5"/>
  <c r="C1558" i="5"/>
  <c r="C1559" i="5"/>
  <c r="V1559" i="5" s="1"/>
  <c r="C1560" i="5"/>
  <c r="C1561" i="5"/>
  <c r="C1562" i="5"/>
  <c r="C1563" i="5"/>
  <c r="C1564" i="5"/>
  <c r="C1565" i="5"/>
  <c r="C1566" i="5"/>
  <c r="C1567" i="5"/>
  <c r="V1567" i="5" s="1"/>
  <c r="C1568" i="5"/>
  <c r="C1569" i="5"/>
  <c r="V1569" i="5" s="1"/>
  <c r="E1569" i="5" s="1"/>
  <c r="X1569" i="5" s="1"/>
  <c r="C1570" i="5"/>
  <c r="C1571" i="5"/>
  <c r="C1572" i="5"/>
  <c r="C1573" i="5"/>
  <c r="C1574" i="5"/>
  <c r="C1575" i="5"/>
  <c r="V1575" i="5" s="1"/>
  <c r="E1575" i="5" s="1"/>
  <c r="X1575" i="5" s="1"/>
  <c r="C1576" i="5"/>
  <c r="C1577" i="5"/>
  <c r="C1578" i="5"/>
  <c r="C1579" i="5"/>
  <c r="C1580" i="5"/>
  <c r="C1581" i="5"/>
  <c r="C1582" i="5"/>
  <c r="C1583" i="5"/>
  <c r="C1584" i="5"/>
  <c r="C1585" i="5"/>
  <c r="C1586" i="5"/>
  <c r="C1587" i="5"/>
  <c r="C1588" i="5"/>
  <c r="C1589" i="5"/>
  <c r="C1590" i="5"/>
  <c r="C1591" i="5"/>
  <c r="V1591" i="5" s="1"/>
  <c r="C1592" i="5"/>
  <c r="C1593" i="5"/>
  <c r="C1594" i="5"/>
  <c r="C1595" i="5"/>
  <c r="C1596" i="5"/>
  <c r="C1597" i="5"/>
  <c r="C1598" i="5"/>
  <c r="C1599" i="5"/>
  <c r="C1600" i="5"/>
  <c r="C1601" i="5"/>
  <c r="C1602" i="5"/>
  <c r="V1602" i="5" s="1"/>
  <c r="C1603" i="5"/>
  <c r="C1604" i="5"/>
  <c r="C1605" i="5"/>
  <c r="C1606" i="5"/>
  <c r="C1607" i="5"/>
  <c r="V1607" i="5" s="1"/>
  <c r="C1608" i="5"/>
  <c r="C1609" i="5"/>
  <c r="C1610" i="5"/>
  <c r="V1610" i="5" s="1"/>
  <c r="C1611" i="5"/>
  <c r="C1612" i="5"/>
  <c r="C1613" i="5"/>
  <c r="C1614" i="5"/>
  <c r="C1615" i="5"/>
  <c r="V1615" i="5" s="1"/>
  <c r="C1616" i="5"/>
  <c r="C1617" i="5"/>
  <c r="C1618" i="5"/>
  <c r="V1618" i="5" s="1"/>
  <c r="E1618" i="5" s="1"/>
  <c r="C1619" i="5"/>
  <c r="C1620" i="5"/>
  <c r="C1621" i="5"/>
  <c r="C1622" i="5"/>
  <c r="C1623" i="5"/>
  <c r="C1624" i="5"/>
  <c r="C1625" i="5"/>
  <c r="C1626" i="5"/>
  <c r="V1626" i="5" s="1"/>
  <c r="C1627" i="5"/>
  <c r="C1628" i="5"/>
  <c r="C1629" i="5"/>
  <c r="C1630" i="5"/>
  <c r="C1631" i="5"/>
  <c r="V1631" i="5" s="1"/>
  <c r="C1632" i="5"/>
  <c r="C1633" i="5"/>
  <c r="V1633" i="5" s="1"/>
  <c r="E1633" i="5" s="1"/>
  <c r="X1633" i="5" s="1"/>
  <c r="C1634" i="5"/>
  <c r="V1634" i="5" s="1"/>
  <c r="C1635" i="5"/>
  <c r="C1636" i="5"/>
  <c r="C1637" i="5"/>
  <c r="C1638" i="5"/>
  <c r="C1639" i="5"/>
  <c r="V1639" i="5" s="1"/>
  <c r="C1640" i="5"/>
  <c r="C1641" i="5"/>
  <c r="C1642" i="5"/>
  <c r="V1642" i="5" s="1"/>
  <c r="C1643" i="5"/>
  <c r="C1644" i="5"/>
  <c r="C1645" i="5"/>
  <c r="C1646" i="5"/>
  <c r="C1647" i="5"/>
  <c r="V1647" i="5" s="1"/>
  <c r="E1647" i="5" s="1"/>
  <c r="X1647" i="5" s="1"/>
  <c r="C1648" i="5"/>
  <c r="C1649" i="5"/>
  <c r="C1650" i="5"/>
  <c r="V1650" i="5" s="1"/>
  <c r="C1651" i="5"/>
  <c r="C1652" i="5"/>
  <c r="C1653" i="5"/>
  <c r="C1654" i="5"/>
  <c r="C1655" i="5"/>
  <c r="V1655" i="5" s="1"/>
  <c r="C1656" i="5"/>
  <c r="C1657" i="5"/>
  <c r="C1658" i="5"/>
  <c r="V1658" i="5" s="1"/>
  <c r="C1659" i="5"/>
  <c r="C1660" i="5"/>
  <c r="C1661" i="5"/>
  <c r="C1662" i="5"/>
  <c r="C1663" i="5"/>
  <c r="V1663" i="5" s="1"/>
  <c r="C1664" i="5"/>
  <c r="C1665" i="5"/>
  <c r="C1666" i="5"/>
  <c r="V1666" i="5" s="1"/>
  <c r="C1667" i="5"/>
  <c r="C1668" i="5"/>
  <c r="C1669" i="5"/>
  <c r="C1670" i="5"/>
  <c r="C1671" i="5"/>
  <c r="V1671" i="5" s="1"/>
  <c r="C1672" i="5"/>
  <c r="C1673" i="5"/>
  <c r="V1673" i="5" s="1"/>
  <c r="E1673" i="5" s="1"/>
  <c r="C1674" i="5"/>
  <c r="V1674" i="5" s="1"/>
  <c r="C1675" i="5"/>
  <c r="C1676" i="5"/>
  <c r="C1677" i="5"/>
  <c r="C1678" i="5"/>
  <c r="C1679" i="5"/>
  <c r="C1680" i="5"/>
  <c r="C1681" i="5"/>
  <c r="C1682" i="5"/>
  <c r="V1682" i="5" s="1"/>
  <c r="E1682" i="5" s="1"/>
  <c r="C1683" i="5"/>
  <c r="C1684" i="5"/>
  <c r="C1685" i="5"/>
  <c r="C1686" i="5"/>
  <c r="C1687" i="5"/>
  <c r="V1687" i="5" s="1"/>
  <c r="E1687" i="5" s="1"/>
  <c r="X1687" i="5" s="1"/>
  <c r="C1688" i="5"/>
  <c r="C1689" i="5"/>
  <c r="C1690" i="5"/>
  <c r="V1690" i="5" s="1"/>
  <c r="C1691" i="5"/>
  <c r="C1692" i="5"/>
  <c r="C1693" i="5"/>
  <c r="C1694" i="5"/>
  <c r="C1695" i="5"/>
  <c r="V1695" i="5" s="1"/>
  <c r="C1696" i="5"/>
  <c r="C1697" i="5"/>
  <c r="C1698" i="5"/>
  <c r="V1698" i="5" s="1"/>
  <c r="C1699" i="5"/>
  <c r="C1700" i="5"/>
  <c r="C1701" i="5"/>
  <c r="C1702" i="5"/>
  <c r="C1703" i="5"/>
  <c r="C1704" i="5"/>
  <c r="C1705" i="5"/>
  <c r="C1706" i="5"/>
  <c r="V1706" i="5" s="1"/>
  <c r="C1707" i="5"/>
  <c r="C1708" i="5"/>
  <c r="C1709" i="5"/>
  <c r="C1710" i="5"/>
  <c r="C1711" i="5"/>
  <c r="V1711" i="5" s="1"/>
  <c r="E1711" i="5" s="1"/>
  <c r="X1711" i="5" s="1"/>
  <c r="C1712" i="5"/>
  <c r="C1713" i="5"/>
  <c r="C1714" i="5"/>
  <c r="V1714" i="5" s="1"/>
  <c r="C1715" i="5"/>
  <c r="C1716" i="5"/>
  <c r="C1717" i="5"/>
  <c r="C1718" i="5"/>
  <c r="C1719" i="5"/>
  <c r="V1719" i="5" s="1"/>
  <c r="C1720" i="5"/>
  <c r="C1721" i="5"/>
  <c r="C1722" i="5"/>
  <c r="V1722" i="5" s="1"/>
  <c r="C1723" i="5"/>
  <c r="C1724" i="5"/>
  <c r="C1725" i="5"/>
  <c r="C1726" i="5"/>
  <c r="C1727" i="5"/>
  <c r="V1727" i="5" s="1"/>
  <c r="C1728" i="5"/>
  <c r="C1729" i="5"/>
  <c r="C1730" i="5"/>
  <c r="V1730" i="5" s="1"/>
  <c r="C1731" i="5"/>
  <c r="C1732" i="5"/>
  <c r="C1733" i="5"/>
  <c r="C1734" i="5"/>
  <c r="C1735" i="5"/>
  <c r="V1735" i="5" s="1"/>
  <c r="C1736" i="5"/>
  <c r="C1737" i="5"/>
  <c r="C1738" i="5"/>
  <c r="V1738" i="5" s="1"/>
  <c r="C1739" i="5"/>
  <c r="C1740" i="5"/>
  <c r="C1741" i="5"/>
  <c r="C1742" i="5"/>
  <c r="C1743" i="5"/>
  <c r="V1743" i="5" s="1"/>
  <c r="C1744" i="5"/>
  <c r="C1745" i="5"/>
  <c r="C1746" i="5"/>
  <c r="V1746" i="5" s="1"/>
  <c r="E1746" i="5" s="1"/>
  <c r="C1747" i="5"/>
  <c r="C1748" i="5"/>
  <c r="C1749" i="5"/>
  <c r="C1750" i="5"/>
  <c r="C1751" i="5"/>
  <c r="V1751" i="5" s="1"/>
  <c r="E1751" i="5" s="1"/>
  <c r="X1751" i="5" s="1"/>
  <c r="C1752" i="5"/>
  <c r="C1753" i="5"/>
  <c r="C1754" i="5"/>
  <c r="V1754" i="5" s="1"/>
  <c r="C1755" i="5"/>
  <c r="C1756" i="5"/>
  <c r="C1757" i="5"/>
  <c r="C1758" i="5"/>
  <c r="C1759" i="5"/>
  <c r="V1759" i="5" s="1"/>
  <c r="C1760" i="5"/>
  <c r="C1761" i="5"/>
  <c r="C1762" i="5"/>
  <c r="V1762" i="5" s="1"/>
  <c r="C1763" i="5"/>
  <c r="C1764" i="5"/>
  <c r="C1765" i="5"/>
  <c r="C1766" i="5"/>
  <c r="C1767" i="5"/>
  <c r="V1767" i="5" s="1"/>
  <c r="C1768" i="5"/>
  <c r="C1769" i="5"/>
  <c r="C1770" i="5"/>
  <c r="V1770" i="5" s="1"/>
  <c r="C1771" i="5"/>
  <c r="C1772" i="5"/>
  <c r="C1773" i="5"/>
  <c r="C1774" i="5"/>
  <c r="C1775" i="5"/>
  <c r="V1775" i="5" s="1"/>
  <c r="C1776" i="5"/>
  <c r="C1777" i="5"/>
  <c r="C1778" i="5"/>
  <c r="V1778" i="5" s="1"/>
  <c r="C1779" i="5"/>
  <c r="C1780" i="5"/>
  <c r="C1781" i="5"/>
  <c r="C1782" i="5"/>
  <c r="C1783" i="5"/>
  <c r="V1783" i="5" s="1"/>
  <c r="C1784" i="5"/>
  <c r="C1785" i="5"/>
  <c r="C1786" i="5"/>
  <c r="V1786" i="5" s="1"/>
  <c r="C1787" i="5"/>
  <c r="C1788" i="5"/>
  <c r="C1789" i="5"/>
  <c r="C1790" i="5"/>
  <c r="C1791" i="5"/>
  <c r="V1791" i="5" s="1"/>
  <c r="C1792" i="5"/>
  <c r="C1793" i="5"/>
  <c r="C1794" i="5"/>
  <c r="V1794" i="5" s="1"/>
  <c r="C1795" i="5"/>
  <c r="C1796" i="5"/>
  <c r="C1797" i="5"/>
  <c r="C1798" i="5"/>
  <c r="C1799" i="5"/>
  <c r="V1799" i="5" s="1"/>
  <c r="C1800" i="5"/>
  <c r="C1801" i="5"/>
  <c r="C1802" i="5"/>
  <c r="V1802" i="5" s="1"/>
  <c r="C1803" i="5"/>
  <c r="C1804" i="5"/>
  <c r="C1805" i="5"/>
  <c r="C1806" i="5"/>
  <c r="C1807" i="5"/>
  <c r="V1807" i="5" s="1"/>
  <c r="C1808" i="5"/>
  <c r="C1809" i="5"/>
  <c r="C1810" i="5"/>
  <c r="V1810" i="5" s="1"/>
  <c r="E1810" i="5" s="1"/>
  <c r="X1810" i="5" s="1"/>
  <c r="C1811" i="5"/>
  <c r="C1812" i="5"/>
  <c r="C1813" i="5"/>
  <c r="C1814" i="5"/>
  <c r="C1815" i="5"/>
  <c r="C1816" i="5"/>
  <c r="C1817" i="5"/>
  <c r="C1818" i="5"/>
  <c r="V1818" i="5" s="1"/>
  <c r="C1819" i="5"/>
  <c r="C1820" i="5"/>
  <c r="C1821" i="5"/>
  <c r="C1822" i="5"/>
  <c r="C1823" i="5"/>
  <c r="V1823" i="5" s="1"/>
  <c r="C1824" i="5"/>
  <c r="C1825" i="5"/>
  <c r="C1826" i="5"/>
  <c r="V1826" i="5" s="1"/>
  <c r="C1827" i="5"/>
  <c r="C1828" i="5"/>
  <c r="C1829" i="5"/>
  <c r="C1830" i="5"/>
  <c r="C1831" i="5"/>
  <c r="C1832" i="5"/>
  <c r="C1833" i="5"/>
  <c r="C1834" i="5"/>
  <c r="V1834" i="5" s="1"/>
  <c r="C1835" i="5"/>
  <c r="C1836" i="5"/>
  <c r="C1837" i="5"/>
  <c r="C1838" i="5"/>
  <c r="C1839" i="5"/>
  <c r="C1840" i="5"/>
  <c r="C1841" i="5"/>
  <c r="C1842" i="5"/>
  <c r="V1842" i="5" s="1"/>
  <c r="C1843" i="5"/>
  <c r="C1844" i="5"/>
  <c r="C1845" i="5"/>
  <c r="C1846" i="5"/>
  <c r="C1847" i="5"/>
  <c r="C1848" i="5"/>
  <c r="C1849" i="5"/>
  <c r="C1850" i="5"/>
  <c r="V1850" i="5" s="1"/>
  <c r="C1851" i="5"/>
  <c r="C1852" i="5"/>
  <c r="C1853" i="5"/>
  <c r="C1854" i="5"/>
  <c r="C1855" i="5"/>
  <c r="V1855" i="5" s="1"/>
  <c r="C1856" i="5"/>
  <c r="C1857" i="5"/>
  <c r="C1858" i="5"/>
  <c r="V1858" i="5" s="1"/>
  <c r="C1859" i="5"/>
  <c r="C1860" i="5"/>
  <c r="C1861" i="5"/>
  <c r="C1862" i="5"/>
  <c r="C1863" i="5"/>
  <c r="V1863" i="5" s="1"/>
  <c r="C1864" i="5"/>
  <c r="C1865" i="5"/>
  <c r="V1865" i="5" s="1"/>
  <c r="E1865" i="5" s="1"/>
  <c r="C1866" i="5"/>
  <c r="V1866" i="5" s="1"/>
  <c r="C1867" i="5"/>
  <c r="C1868" i="5"/>
  <c r="C1869" i="5"/>
  <c r="C1870" i="5"/>
  <c r="C1871" i="5"/>
  <c r="C1872" i="5"/>
  <c r="C1873" i="5"/>
  <c r="C1874" i="5"/>
  <c r="V1874" i="5" s="1"/>
  <c r="C1875" i="5"/>
  <c r="C1876" i="5"/>
  <c r="C1877" i="5"/>
  <c r="C1878" i="5"/>
  <c r="C1879" i="5"/>
  <c r="C1880" i="5"/>
  <c r="C1881" i="5"/>
  <c r="C1882" i="5"/>
  <c r="V1882" i="5" s="1"/>
  <c r="C1883" i="5"/>
  <c r="C1884" i="5"/>
  <c r="C1885" i="5"/>
  <c r="C1886" i="5"/>
  <c r="C1887" i="5"/>
  <c r="V1887" i="5" s="1"/>
  <c r="C1888" i="5"/>
  <c r="C1889" i="5"/>
  <c r="C1890" i="5"/>
  <c r="V1890" i="5" s="1"/>
  <c r="C1891" i="5"/>
  <c r="C1892" i="5"/>
  <c r="C1893" i="5"/>
  <c r="C1894" i="5"/>
  <c r="C1895" i="5"/>
  <c r="C1896" i="5"/>
  <c r="C1897" i="5"/>
  <c r="C1898" i="5"/>
  <c r="V1898" i="5" s="1"/>
  <c r="E1898" i="5" s="1"/>
  <c r="X1898" i="5" s="1"/>
  <c r="C1899" i="5"/>
  <c r="C1900" i="5"/>
  <c r="C1901" i="5"/>
  <c r="C1902" i="5"/>
  <c r="C1903" i="5"/>
  <c r="V1903" i="5" s="1"/>
  <c r="G1903" i="5" s="1"/>
  <c r="C1904" i="5"/>
  <c r="C1905" i="5"/>
  <c r="V1905" i="5" s="1"/>
  <c r="C1906" i="5"/>
  <c r="V1906" i="5" s="1"/>
  <c r="C1907" i="5"/>
  <c r="C1908" i="5"/>
  <c r="C1909" i="5"/>
  <c r="C1910" i="5"/>
  <c r="C1911" i="5"/>
  <c r="V1911" i="5" s="1"/>
  <c r="E1911" i="5" s="1"/>
  <c r="X1911" i="5" s="1"/>
  <c r="C1912" i="5"/>
  <c r="C1913" i="5"/>
  <c r="C1914" i="5"/>
  <c r="V1914" i="5" s="1"/>
  <c r="C1915" i="5"/>
  <c r="C1916" i="5"/>
  <c r="C1917" i="5"/>
  <c r="C1918" i="5"/>
  <c r="C1919" i="5"/>
  <c r="C1920" i="5"/>
  <c r="C1921" i="5"/>
  <c r="C1922" i="5"/>
  <c r="V1922" i="5" s="1"/>
  <c r="C1923" i="5"/>
  <c r="C1924" i="5"/>
  <c r="C1925" i="5"/>
  <c r="C1926" i="5"/>
  <c r="C1927" i="5"/>
  <c r="C1928" i="5"/>
  <c r="C1929" i="5"/>
  <c r="C1930" i="5"/>
  <c r="V1930" i="5" s="1"/>
  <c r="C1931" i="5"/>
  <c r="C1932" i="5"/>
  <c r="C1933" i="5"/>
  <c r="C1934" i="5"/>
  <c r="C1935" i="5"/>
  <c r="V1935" i="5" s="1"/>
  <c r="G1935" i="5" s="1"/>
  <c r="C1936" i="5"/>
  <c r="C1937" i="5"/>
  <c r="C1938" i="5"/>
  <c r="V1938" i="5" s="1"/>
  <c r="C1939" i="5"/>
  <c r="C1940" i="5"/>
  <c r="C1941" i="5"/>
  <c r="C1942" i="5"/>
  <c r="C1943" i="5"/>
  <c r="V1943" i="5" s="1"/>
  <c r="C1944" i="5"/>
  <c r="C1945" i="5"/>
  <c r="V1945" i="5" s="1"/>
  <c r="E1945" i="5" s="1"/>
  <c r="C1946" i="5"/>
  <c r="V1946" i="5" s="1"/>
  <c r="C1947" i="5"/>
  <c r="C1948" i="5"/>
  <c r="C1949" i="5"/>
  <c r="C1950" i="5"/>
  <c r="C1951" i="5"/>
  <c r="V1951" i="5" s="1"/>
  <c r="G1951" i="5" s="1"/>
  <c r="C1952" i="5"/>
  <c r="C1953" i="5"/>
  <c r="C1954" i="5"/>
  <c r="V1954" i="5" s="1"/>
  <c r="C1955" i="5"/>
  <c r="C1956" i="5"/>
  <c r="C1957" i="5"/>
  <c r="C1958" i="5"/>
  <c r="C1959" i="5"/>
  <c r="C1960" i="5"/>
  <c r="C1961" i="5"/>
  <c r="C1962" i="5"/>
  <c r="V1962" i="5" s="1"/>
  <c r="E1962" i="5" s="1"/>
  <c r="X1962" i="5" s="1"/>
  <c r="C1963" i="5"/>
  <c r="C1964" i="5"/>
  <c r="C1965" i="5"/>
  <c r="C1966" i="5"/>
  <c r="C1967" i="5"/>
  <c r="C1968" i="5"/>
  <c r="C1969" i="5"/>
  <c r="C1970" i="5"/>
  <c r="V1970" i="5" s="1"/>
  <c r="C1971" i="5"/>
  <c r="C1972" i="5"/>
  <c r="C1973" i="5"/>
  <c r="AB1973" i="5" s="1"/>
  <c r="C1974" i="5"/>
  <c r="C1975" i="5"/>
  <c r="C1976" i="5"/>
  <c r="C1977" i="5"/>
  <c r="C1978" i="5"/>
  <c r="V1978" i="5" s="1"/>
  <c r="C1979" i="5"/>
  <c r="C1980" i="5"/>
  <c r="C1981" i="5"/>
  <c r="C1982" i="5"/>
  <c r="C1983" i="5"/>
  <c r="C1984" i="5"/>
  <c r="C1985" i="5"/>
  <c r="C1986" i="5"/>
  <c r="V1986" i="5" s="1"/>
  <c r="C1987" i="5"/>
  <c r="C1988" i="5"/>
  <c r="C1989" i="5"/>
  <c r="C1990" i="5"/>
  <c r="C1991" i="5"/>
  <c r="V1991" i="5" s="1"/>
  <c r="I1991" i="5" s="1"/>
  <c r="C1992" i="5"/>
  <c r="C1993" i="5"/>
  <c r="V1993" i="5" s="1"/>
  <c r="E1993" i="5" s="1"/>
  <c r="X1993" i="5" s="1"/>
  <c r="C1994" i="5"/>
  <c r="V1994" i="5" s="1"/>
  <c r="C1995" i="5"/>
  <c r="C1996" i="5"/>
  <c r="C1997" i="5"/>
  <c r="C1998" i="5"/>
  <c r="C1999" i="5"/>
  <c r="C2000" i="5"/>
  <c r="C2001" i="5"/>
  <c r="C2002" i="5"/>
  <c r="V2002" i="5" s="1"/>
  <c r="C2003" i="5"/>
  <c r="C2004" i="5"/>
  <c r="C2005" i="5"/>
  <c r="C2006" i="5"/>
  <c r="C2007" i="5"/>
  <c r="C2008" i="5"/>
  <c r="C2009" i="5"/>
  <c r="C2010" i="5"/>
  <c r="V2010" i="5" s="1"/>
  <c r="C2011" i="5"/>
  <c r="C2012" i="5"/>
  <c r="C2013" i="5"/>
  <c r="C2014" i="5"/>
  <c r="C2015" i="5"/>
  <c r="V2015" i="5" s="1"/>
  <c r="C2016" i="5"/>
  <c r="C2017" i="5"/>
  <c r="C2018" i="5"/>
  <c r="V2018" i="5" s="1"/>
  <c r="C2019" i="5"/>
  <c r="C2020" i="5"/>
  <c r="C2021" i="5"/>
  <c r="C2022" i="5"/>
  <c r="C2023" i="5"/>
  <c r="V2023" i="5" s="1"/>
  <c r="J2023" i="5" s="1"/>
  <c r="C2024" i="5"/>
  <c r="C2025" i="5"/>
  <c r="C2026" i="5"/>
  <c r="V2026" i="5" s="1"/>
  <c r="E2026" i="5" s="1"/>
  <c r="X2026" i="5" s="1"/>
  <c r="C2027" i="5"/>
  <c r="C2028" i="5"/>
  <c r="C2029" i="5"/>
  <c r="C2030" i="5"/>
  <c r="C2031" i="5"/>
  <c r="V2031" i="5" s="1"/>
  <c r="G2031" i="5" s="1"/>
  <c r="C2032" i="5"/>
  <c r="C2033" i="5"/>
  <c r="C2034" i="5"/>
  <c r="V2034" i="5" s="1"/>
  <c r="C2035" i="5"/>
  <c r="C2036" i="5"/>
  <c r="C2037" i="5"/>
  <c r="C2038" i="5"/>
  <c r="C2039" i="5"/>
  <c r="C2040" i="5"/>
  <c r="C2041" i="5"/>
  <c r="C2042" i="5"/>
  <c r="V2042" i="5" s="1"/>
  <c r="C2043" i="5"/>
  <c r="C2044" i="5"/>
  <c r="C2045" i="5"/>
  <c r="C2046" i="5"/>
  <c r="C2047" i="5"/>
  <c r="V2047" i="5" s="1"/>
  <c r="E2047" i="5" s="1"/>
  <c r="X2047" i="5" s="1"/>
  <c r="C2048" i="5"/>
  <c r="C2049" i="5"/>
  <c r="V2049" i="5" s="1"/>
  <c r="E2049" i="5" s="1"/>
  <c r="X2049" i="5" s="1"/>
  <c r="C2050" i="5"/>
  <c r="V2050" i="5" s="1"/>
  <c r="C2051" i="5"/>
  <c r="C2052" i="5"/>
  <c r="C2053" i="5"/>
  <c r="C2054" i="5"/>
  <c r="C2055" i="5"/>
  <c r="V2055" i="5" s="1"/>
  <c r="C2056" i="5"/>
  <c r="C2057" i="5"/>
  <c r="C2058" i="5"/>
  <c r="V2058" i="5" s="1"/>
  <c r="C2059" i="5"/>
  <c r="C2060" i="5"/>
  <c r="C2061" i="5"/>
  <c r="C2062" i="5"/>
  <c r="C2063" i="5"/>
  <c r="V2063" i="5" s="1"/>
  <c r="C2064" i="5"/>
  <c r="C2065" i="5"/>
  <c r="C2066" i="5"/>
  <c r="V2066" i="5" s="1"/>
  <c r="C2067" i="5"/>
  <c r="C2068" i="5"/>
  <c r="C2069" i="5"/>
  <c r="C2070" i="5"/>
  <c r="C2071" i="5"/>
  <c r="C2072" i="5"/>
  <c r="C2073" i="5"/>
  <c r="V2073" i="5" s="1"/>
  <c r="E2073" i="5" s="1"/>
  <c r="X2073" i="5" s="1"/>
  <c r="C2074" i="5"/>
  <c r="V2074" i="5" s="1"/>
  <c r="C2075" i="5"/>
  <c r="C2076" i="5"/>
  <c r="C2077" i="5"/>
  <c r="C2078" i="5"/>
  <c r="C2079" i="5"/>
  <c r="C2080" i="5"/>
  <c r="C2081" i="5"/>
  <c r="C2082" i="5"/>
  <c r="V2082" i="5" s="1"/>
  <c r="C2083" i="5"/>
  <c r="C2084" i="5"/>
  <c r="C2085" i="5"/>
  <c r="C2086" i="5"/>
  <c r="C2087" i="5"/>
  <c r="V2087" i="5" s="1"/>
  <c r="G2087" i="5" s="1"/>
  <c r="C2088" i="5"/>
  <c r="C2089" i="5"/>
  <c r="C2090" i="5"/>
  <c r="V2090" i="5" s="1"/>
  <c r="E2090" i="5" s="1"/>
  <c r="X2090" i="5" s="1"/>
  <c r="C2091" i="5"/>
  <c r="C2092" i="5"/>
  <c r="C2093" i="5"/>
  <c r="C2094" i="5"/>
  <c r="C2095" i="5"/>
  <c r="V2095" i="5" s="1"/>
  <c r="C2096" i="5"/>
  <c r="C2097" i="5"/>
  <c r="C2098" i="5"/>
  <c r="V2098" i="5" s="1"/>
  <c r="C2099" i="5"/>
  <c r="C2100" i="5"/>
  <c r="C2101" i="5"/>
  <c r="C2102" i="5"/>
  <c r="C2103" i="5"/>
  <c r="V2103" i="5" s="1"/>
  <c r="G2103" i="5" s="1"/>
  <c r="C2104" i="5"/>
  <c r="C2105" i="5"/>
  <c r="C2106" i="5"/>
  <c r="V2106" i="5" s="1"/>
  <c r="C2107" i="5"/>
  <c r="C2108" i="5"/>
  <c r="C2109" i="5"/>
  <c r="C2110" i="5"/>
  <c r="C2111" i="5"/>
  <c r="C2112" i="5"/>
  <c r="C2113" i="5"/>
  <c r="C2114" i="5"/>
  <c r="V2114" i="5" s="1"/>
  <c r="C2115" i="5"/>
  <c r="C2116" i="5"/>
  <c r="C2117" i="5"/>
  <c r="C2118" i="5"/>
  <c r="C2119" i="5"/>
  <c r="C2120" i="5"/>
  <c r="C2121" i="5"/>
  <c r="C2122" i="5"/>
  <c r="V2122" i="5" s="1"/>
  <c r="C2123" i="5"/>
  <c r="C2124" i="5"/>
  <c r="C2125" i="5"/>
  <c r="C2126" i="5"/>
  <c r="C2127" i="5"/>
  <c r="V2127" i="5" s="1"/>
  <c r="C2128" i="5"/>
  <c r="C2129" i="5"/>
  <c r="V2129" i="5" s="1"/>
  <c r="C2130" i="5"/>
  <c r="V2130" i="5" s="1"/>
  <c r="C2131" i="5"/>
  <c r="C2132" i="5"/>
  <c r="C2133" i="5"/>
  <c r="C2134" i="5"/>
  <c r="C2135" i="5"/>
  <c r="C2136" i="5"/>
  <c r="C2137" i="5"/>
  <c r="C2138" i="5"/>
  <c r="V2138" i="5" s="1"/>
  <c r="C2139" i="5"/>
  <c r="C2140" i="5"/>
  <c r="C2141" i="5"/>
  <c r="C2142" i="5"/>
  <c r="C2143" i="5"/>
  <c r="C2144" i="5"/>
  <c r="C2145" i="5"/>
  <c r="C2146" i="5"/>
  <c r="V2146" i="5" s="1"/>
  <c r="C2147" i="5"/>
  <c r="C2148" i="5"/>
  <c r="C2149" i="5"/>
  <c r="C2150" i="5"/>
  <c r="C2151" i="5"/>
  <c r="C2152" i="5"/>
  <c r="C2153" i="5"/>
  <c r="C2154" i="5"/>
  <c r="V2154" i="5" s="1"/>
  <c r="E2154" i="5" s="1"/>
  <c r="C2155" i="5"/>
  <c r="C2156" i="5"/>
  <c r="C2157" i="5"/>
  <c r="C2158" i="5"/>
  <c r="C2159" i="5"/>
  <c r="V2159" i="5" s="1"/>
  <c r="G2159" i="5" s="1"/>
  <c r="C2160" i="5"/>
  <c r="C2161" i="5"/>
  <c r="C2162" i="5"/>
  <c r="V2162" i="5" s="1"/>
  <c r="C2163" i="5"/>
  <c r="C2164" i="5"/>
  <c r="C2165" i="5"/>
  <c r="C2166" i="5"/>
  <c r="C2167" i="5"/>
  <c r="V2167" i="5" s="1"/>
  <c r="E2167" i="5" s="1"/>
  <c r="X2167" i="5" s="1"/>
  <c r="C2168" i="5"/>
  <c r="C2169" i="5"/>
  <c r="C2170" i="5"/>
  <c r="V2170" i="5" s="1"/>
  <c r="C2171" i="5"/>
  <c r="C2172" i="5"/>
  <c r="C2173" i="5"/>
  <c r="C2174" i="5"/>
  <c r="C2175" i="5"/>
  <c r="C2176" i="5"/>
  <c r="C2177" i="5"/>
  <c r="C2178" i="5"/>
  <c r="V2178" i="5" s="1"/>
  <c r="C2179" i="5"/>
  <c r="C2180" i="5"/>
  <c r="C2181" i="5"/>
  <c r="C2182" i="5"/>
  <c r="C2183" i="5"/>
  <c r="C2184" i="5"/>
  <c r="C2185" i="5"/>
  <c r="C2186" i="5"/>
  <c r="V2186" i="5" s="1"/>
  <c r="C2187" i="5"/>
  <c r="C2188" i="5"/>
  <c r="C2189" i="5"/>
  <c r="C2190" i="5"/>
  <c r="C2191" i="5"/>
  <c r="V2191" i="5" s="1"/>
  <c r="C2192" i="5"/>
  <c r="C2193" i="5"/>
  <c r="C2194" i="5"/>
  <c r="V2194" i="5" s="1"/>
  <c r="C2195" i="5"/>
  <c r="C2196" i="5"/>
  <c r="C2197" i="5"/>
  <c r="C2198" i="5"/>
  <c r="C2199" i="5"/>
  <c r="C2200" i="5"/>
  <c r="C2201" i="5"/>
  <c r="C2202" i="5"/>
  <c r="V2202" i="5" s="1"/>
  <c r="C2203" i="5"/>
  <c r="C2204" i="5"/>
  <c r="C2205" i="5"/>
  <c r="C2206" i="5"/>
  <c r="C2207" i="5"/>
  <c r="C2208" i="5"/>
  <c r="C2209" i="5"/>
  <c r="C2210" i="5"/>
  <c r="V2210" i="5" s="1"/>
  <c r="C2211" i="5"/>
  <c r="C2212" i="5"/>
  <c r="C2213" i="5"/>
  <c r="C2214" i="5"/>
  <c r="C2215" i="5"/>
  <c r="C2216" i="5"/>
  <c r="C2217" i="5"/>
  <c r="C2218" i="5"/>
  <c r="V2218" i="5" s="1"/>
  <c r="E2218" i="5" s="1"/>
  <c r="C2219" i="5"/>
  <c r="C2220" i="5"/>
  <c r="C2221" i="5"/>
  <c r="C2222" i="5"/>
  <c r="C2223" i="5"/>
  <c r="V2223" i="5" s="1"/>
  <c r="C2224" i="5"/>
  <c r="C2225" i="5"/>
  <c r="C2226" i="5"/>
  <c r="V2226" i="5" s="1"/>
  <c r="C2227" i="5"/>
  <c r="C2228" i="5"/>
  <c r="C2229" i="5"/>
  <c r="C2230" i="5"/>
  <c r="C2231" i="5"/>
  <c r="C2232" i="5"/>
  <c r="C2233" i="5"/>
  <c r="C2234" i="5"/>
  <c r="V2234" i="5" s="1"/>
  <c r="C2235" i="5"/>
  <c r="C2236" i="5"/>
  <c r="C2237" i="5"/>
  <c r="C2238" i="5"/>
  <c r="C2239" i="5"/>
  <c r="C2240" i="5"/>
  <c r="C2241" i="5"/>
  <c r="C2242" i="5"/>
  <c r="V2242" i="5" s="1"/>
  <c r="C2243" i="5"/>
  <c r="C2244" i="5"/>
  <c r="C2245" i="5"/>
  <c r="C2246" i="5"/>
  <c r="C2247" i="5"/>
  <c r="C2248" i="5"/>
  <c r="C2249" i="5"/>
  <c r="V2249" i="5" s="1"/>
  <c r="E2249" i="5" s="1"/>
  <c r="X2249" i="5" s="1"/>
  <c r="C2250" i="5"/>
  <c r="V2250" i="5" s="1"/>
  <c r="C2251" i="5"/>
  <c r="C2252" i="5"/>
  <c r="C2253" i="5"/>
  <c r="C2254" i="5"/>
  <c r="C2255" i="5"/>
  <c r="C2256" i="5"/>
  <c r="C2257" i="5"/>
  <c r="C2258" i="5"/>
  <c r="V2258" i="5" s="1"/>
  <c r="C2259" i="5"/>
  <c r="C2260" i="5"/>
  <c r="C2261" i="5"/>
  <c r="C2262" i="5"/>
  <c r="C2263" i="5"/>
  <c r="C2264" i="5"/>
  <c r="C2265" i="5"/>
  <c r="C2266" i="5"/>
  <c r="V2266" i="5" s="1"/>
  <c r="C2267" i="5"/>
  <c r="C2268" i="5"/>
  <c r="C2269" i="5"/>
  <c r="C2270" i="5"/>
  <c r="C2271" i="5"/>
  <c r="C2272" i="5"/>
  <c r="C2273" i="5"/>
  <c r="C2274" i="5"/>
  <c r="V2274" i="5" s="1"/>
  <c r="C2275" i="5"/>
  <c r="C2276" i="5"/>
  <c r="C2277" i="5"/>
  <c r="C2278" i="5"/>
  <c r="C2279" i="5"/>
  <c r="V2279" i="5" s="1"/>
  <c r="C2280" i="5"/>
  <c r="C2281" i="5"/>
  <c r="C2282" i="5"/>
  <c r="V2282" i="5" s="1"/>
  <c r="E2282" i="5" s="1"/>
  <c r="X2282" i="5" s="1"/>
  <c r="C2283" i="5"/>
  <c r="C2284" i="5"/>
  <c r="C2285" i="5"/>
  <c r="C2286" i="5"/>
  <c r="C2287" i="5"/>
  <c r="C2288" i="5"/>
  <c r="C2289" i="5"/>
  <c r="C2290" i="5"/>
  <c r="V2290" i="5" s="1"/>
  <c r="C2291" i="5"/>
  <c r="C2292" i="5"/>
  <c r="C2293" i="5"/>
  <c r="C2294" i="5"/>
  <c r="C2295" i="5"/>
  <c r="V2295" i="5" s="1"/>
  <c r="E2295" i="5" s="1"/>
  <c r="X2295" i="5" s="1"/>
  <c r="C2296" i="5"/>
  <c r="C2297" i="5"/>
  <c r="C2298" i="5"/>
  <c r="V2298" i="5" s="1"/>
  <c r="C2299" i="5"/>
  <c r="C2300" i="5"/>
  <c r="C2301" i="5"/>
  <c r="C2302" i="5"/>
  <c r="C2303" i="5"/>
  <c r="C2304" i="5"/>
  <c r="C2305" i="5"/>
  <c r="C2306" i="5"/>
  <c r="V2306" i="5" s="1"/>
  <c r="C2307" i="5"/>
  <c r="C2308" i="5"/>
  <c r="C2309" i="5"/>
  <c r="C2310" i="5"/>
  <c r="C2311" i="5"/>
  <c r="C2312" i="5"/>
  <c r="C2313" i="5"/>
  <c r="C2314" i="5"/>
  <c r="V2314" i="5" s="1"/>
  <c r="C2315" i="5"/>
  <c r="C2316" i="5"/>
  <c r="C2317" i="5"/>
  <c r="C2318" i="5"/>
  <c r="C2319" i="5"/>
  <c r="V2319" i="5" s="1"/>
  <c r="C2320" i="5"/>
  <c r="C2321" i="5"/>
  <c r="C2322" i="5"/>
  <c r="V2322" i="5" s="1"/>
  <c r="C2323" i="5"/>
  <c r="C2324" i="5"/>
  <c r="C2325" i="5"/>
  <c r="C2326" i="5"/>
  <c r="C2327" i="5"/>
  <c r="C2328" i="5"/>
  <c r="C2329" i="5"/>
  <c r="C2330" i="5"/>
  <c r="V2330" i="5" s="1"/>
  <c r="C2331" i="5"/>
  <c r="C2332" i="5"/>
  <c r="C2333" i="5"/>
  <c r="C2334" i="5"/>
  <c r="C2335" i="5"/>
  <c r="C2336" i="5"/>
  <c r="C2337" i="5"/>
  <c r="C2338" i="5"/>
  <c r="V2338" i="5" s="1"/>
  <c r="C2339" i="5"/>
  <c r="C2340" i="5"/>
  <c r="C2341" i="5"/>
  <c r="C2342" i="5"/>
  <c r="C2343" i="5"/>
  <c r="C2344" i="5"/>
  <c r="C2345" i="5"/>
  <c r="C2346" i="5"/>
  <c r="V2346" i="5" s="1"/>
  <c r="E2346" i="5" s="1"/>
  <c r="C2347" i="5"/>
  <c r="C2348" i="5"/>
  <c r="C2349" i="5"/>
  <c r="C2350" i="5"/>
  <c r="C2351" i="5"/>
  <c r="V2351" i="5" s="1"/>
  <c r="C2352" i="5"/>
  <c r="C2353" i="5"/>
  <c r="C2354" i="5"/>
  <c r="V2354" i="5" s="1"/>
  <c r="E2354" i="5" s="1"/>
  <c r="X2354" i="5" s="1"/>
  <c r="C2355" i="5"/>
  <c r="C2356" i="5"/>
  <c r="C2357" i="5"/>
  <c r="AB2357" i="5" s="1"/>
  <c r="C2358" i="5"/>
  <c r="C2359" i="5"/>
  <c r="V2359" i="5" s="1"/>
  <c r="E2359" i="5" s="1"/>
  <c r="X2359" i="5" s="1"/>
  <c r="C2360" i="5"/>
  <c r="C2361" i="5"/>
  <c r="C2362" i="5"/>
  <c r="V2362" i="5" s="1"/>
  <c r="C2363" i="5"/>
  <c r="C2364" i="5"/>
  <c r="C2365" i="5"/>
  <c r="C2366" i="5"/>
  <c r="C2367" i="5"/>
  <c r="C2368" i="5"/>
  <c r="C2369" i="5"/>
  <c r="C2370" i="5"/>
  <c r="V2370" i="5" s="1"/>
  <c r="C2371" i="5"/>
  <c r="C2372" i="5"/>
  <c r="C2373" i="5"/>
  <c r="C2374" i="5"/>
  <c r="C2375" i="5"/>
  <c r="C2376" i="5"/>
  <c r="C2377" i="5"/>
  <c r="C2378" i="5"/>
  <c r="V2378" i="5" s="1"/>
  <c r="C2379" i="5"/>
  <c r="C2380" i="5"/>
  <c r="C2381" i="5"/>
  <c r="C2382" i="5"/>
  <c r="C2383" i="5"/>
  <c r="C2384" i="5"/>
  <c r="C2385" i="5"/>
  <c r="C2386" i="5"/>
  <c r="V2386" i="5" s="1"/>
  <c r="C2387" i="5"/>
  <c r="C2388" i="5"/>
  <c r="C2389" i="5"/>
  <c r="C2390" i="5"/>
  <c r="C2391" i="5"/>
  <c r="C2392" i="5"/>
  <c r="C2393" i="5"/>
  <c r="C2394" i="5"/>
  <c r="C2395" i="5"/>
  <c r="C2396" i="5"/>
  <c r="C2397" i="5"/>
  <c r="C2398" i="5"/>
  <c r="C2399" i="5"/>
  <c r="V2399" i="5" s="1"/>
  <c r="G2399" i="5" s="1"/>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V2423" i="5" s="1"/>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V2463" i="5" s="1"/>
  <c r="G2463" i="5" s="1"/>
  <c r="C2464" i="5"/>
  <c r="C2465" i="5"/>
  <c r="C2466" i="5"/>
  <c r="C2467" i="5"/>
  <c r="C2468" i="5"/>
  <c r="C2469" i="5"/>
  <c r="C2470" i="5"/>
  <c r="C2471" i="5"/>
  <c r="C2472" i="5"/>
  <c r="C2473" i="5"/>
  <c r="V2473" i="5" s="1"/>
  <c r="C2474" i="5"/>
  <c r="C2475" i="5"/>
  <c r="C2476" i="5"/>
  <c r="C2477" i="5"/>
  <c r="C2478" i="5"/>
  <c r="C2479" i="5"/>
  <c r="V2479" i="5" s="1"/>
  <c r="G2479" i="5" s="1"/>
  <c r="C2480" i="5"/>
  <c r="C2481" i="5"/>
  <c r="C2482" i="5"/>
  <c r="C2483" i="5"/>
  <c r="C2484" i="5"/>
  <c r="C2485" i="5"/>
  <c r="C2486" i="5"/>
  <c r="C2487" i="5"/>
  <c r="V2487" i="5" s="1"/>
  <c r="C2488" i="5"/>
  <c r="C2489" i="5"/>
  <c r="C2490" i="5"/>
  <c r="C2491" i="5"/>
  <c r="C2492" i="5"/>
  <c r="C2493" i="5"/>
  <c r="C2494" i="5"/>
  <c r="C2495" i="5"/>
  <c r="C2496" i="5"/>
  <c r="C2497" i="5"/>
  <c r="C2498" i="5"/>
  <c r="C2499" i="5"/>
  <c r="C2500" i="5"/>
  <c r="C2501" i="5"/>
  <c r="C2502" i="5"/>
  <c r="C2503" i="5"/>
  <c r="V2503" i="5" s="1"/>
  <c r="D4" i="5"/>
  <c r="E4" i="5"/>
  <c r="V398" i="5"/>
  <c r="E398" i="5" s="1"/>
  <c r="X398" i="5" s="1"/>
  <c r="V400" i="5"/>
  <c r="E400" i="5" s="1"/>
  <c r="X400" i="5" s="1"/>
  <c r="V402" i="5"/>
  <c r="E402" i="5" s="1"/>
  <c r="V403" i="5"/>
  <c r="E403" i="5"/>
  <c r="X403" i="5" s="1"/>
  <c r="V404" i="5"/>
  <c r="E404" i="5"/>
  <c r="X404" i="5" s="1"/>
  <c r="V406" i="5"/>
  <c r="E406" i="5" s="1"/>
  <c r="V408" i="5"/>
  <c r="E408" i="5" s="1"/>
  <c r="X408" i="5" s="1"/>
  <c r="V410" i="5"/>
  <c r="V411" i="5"/>
  <c r="V412" i="5"/>
  <c r="E412" i="5" s="1"/>
  <c r="X412" i="5" s="1"/>
  <c r="V414" i="5"/>
  <c r="E414" i="5" s="1"/>
  <c r="V416" i="5"/>
  <c r="V418" i="5"/>
  <c r="E418" i="5" s="1"/>
  <c r="X418" i="5" s="1"/>
  <c r="V419" i="5"/>
  <c r="E419" i="5" s="1"/>
  <c r="X419" i="5" s="1"/>
  <c r="V420" i="5"/>
  <c r="E420" i="5" s="1"/>
  <c r="X420" i="5" s="1"/>
  <c r="V422" i="5"/>
  <c r="E422" i="5" s="1"/>
  <c r="X422" i="5" s="1"/>
  <c r="V424" i="5"/>
  <c r="E424" i="5" s="1"/>
  <c r="X424" i="5" s="1"/>
  <c r="V426" i="5"/>
  <c r="E426" i="5" s="1"/>
  <c r="V427" i="5"/>
  <c r="E427" i="5" s="1"/>
  <c r="X427" i="5" s="1"/>
  <c r="V428" i="5"/>
  <c r="E428" i="5" s="1"/>
  <c r="X428" i="5" s="1"/>
  <c r="V430" i="5"/>
  <c r="G430" i="5" s="1"/>
  <c r="E430" i="5"/>
  <c r="V432" i="5"/>
  <c r="E432" i="5"/>
  <c r="X432" i="5" s="1"/>
  <c r="V434" i="5"/>
  <c r="E434" i="5" s="1"/>
  <c r="V435" i="5"/>
  <c r="E435" i="5" s="1"/>
  <c r="X435" i="5" s="1"/>
  <c r="V436" i="5"/>
  <c r="E436" i="5" s="1"/>
  <c r="X436" i="5" s="1"/>
  <c r="V438" i="5"/>
  <c r="E438" i="5" s="1"/>
  <c r="V440" i="5"/>
  <c r="V442" i="5"/>
  <c r="E442" i="5" s="1"/>
  <c r="V443" i="5"/>
  <c r="E443" i="5" s="1"/>
  <c r="X443" i="5" s="1"/>
  <c r="V444" i="5"/>
  <c r="E444" i="5" s="1"/>
  <c r="X444" i="5" s="1"/>
  <c r="V446" i="5"/>
  <c r="E446" i="5" s="1"/>
  <c r="V448" i="5"/>
  <c r="E448" i="5" s="1"/>
  <c r="X448" i="5" s="1"/>
  <c r="V450" i="5"/>
  <c r="E450" i="5" s="1"/>
  <c r="V451" i="5"/>
  <c r="E451" i="5" s="1"/>
  <c r="X451" i="5" s="1"/>
  <c r="V452" i="5"/>
  <c r="E452" i="5" s="1"/>
  <c r="X452" i="5" s="1"/>
  <c r="V454" i="5"/>
  <c r="E454" i="5" s="1"/>
  <c r="V456" i="5"/>
  <c r="E456" i="5"/>
  <c r="X456" i="5" s="1"/>
  <c r="V458" i="5"/>
  <c r="E458" i="5" s="1"/>
  <c r="V459" i="5"/>
  <c r="E459" i="5"/>
  <c r="V460" i="5"/>
  <c r="V462" i="5"/>
  <c r="V464" i="5"/>
  <c r="E464" i="5" s="1"/>
  <c r="X464" i="5" s="1"/>
  <c r="V465" i="5"/>
  <c r="V466" i="5"/>
  <c r="E466" i="5" s="1"/>
  <c r="X466" i="5" s="1"/>
  <c r="V467" i="5"/>
  <c r="E467" i="5" s="1"/>
  <c r="X467" i="5" s="1"/>
  <c r="V468" i="5"/>
  <c r="E468" i="5" s="1"/>
  <c r="X468" i="5" s="1"/>
  <c r="V470" i="5"/>
  <c r="E470" i="5"/>
  <c r="X470" i="5" s="1"/>
  <c r="V472" i="5"/>
  <c r="E472" i="5" s="1"/>
  <c r="X472" i="5" s="1"/>
  <c r="V474" i="5"/>
  <c r="E474" i="5" s="1"/>
  <c r="V475" i="5"/>
  <c r="E475" i="5" s="1"/>
  <c r="X475" i="5" s="1"/>
  <c r="V476" i="5"/>
  <c r="E476" i="5" s="1"/>
  <c r="X476" i="5" s="1"/>
  <c r="V478" i="5"/>
  <c r="E478" i="5" s="1"/>
  <c r="X478" i="5" s="1"/>
  <c r="V480" i="5"/>
  <c r="V482" i="5"/>
  <c r="E482" i="5" s="1"/>
  <c r="X482" i="5" s="1"/>
  <c r="V483" i="5"/>
  <c r="E483" i="5"/>
  <c r="X483" i="5" s="1"/>
  <c r="V484" i="5"/>
  <c r="E484" i="5" s="1"/>
  <c r="X484" i="5" s="1"/>
  <c r="V486" i="5"/>
  <c r="V488" i="5"/>
  <c r="E488" i="5" s="1"/>
  <c r="X488" i="5" s="1"/>
  <c r="V490" i="5"/>
  <c r="V491" i="5"/>
  <c r="E491" i="5" s="1"/>
  <c r="X491" i="5" s="1"/>
  <c r="V492" i="5"/>
  <c r="V494" i="5"/>
  <c r="E494" i="5" s="1"/>
  <c r="X494" i="5" s="1"/>
  <c r="V496" i="5"/>
  <c r="E496" i="5" s="1"/>
  <c r="X496" i="5" s="1"/>
  <c r="V498" i="5"/>
  <c r="V499" i="5"/>
  <c r="E499" i="5" s="1"/>
  <c r="X499" i="5" s="1"/>
  <c r="V500" i="5"/>
  <c r="E500" i="5" s="1"/>
  <c r="X500" i="5" s="1"/>
  <c r="V502" i="5"/>
  <c r="G502" i="5" s="1"/>
  <c r="V504" i="5"/>
  <c r="V506" i="5"/>
  <c r="E506" i="5" s="1"/>
  <c r="V507" i="5"/>
  <c r="E507" i="5" s="1"/>
  <c r="X507" i="5" s="1"/>
  <c r="V508" i="5"/>
  <c r="E508" i="5" s="1"/>
  <c r="X508" i="5" s="1"/>
  <c r="V510" i="5"/>
  <c r="V512" i="5"/>
  <c r="E512" i="5" s="1"/>
  <c r="X512" i="5" s="1"/>
  <c r="V514" i="5"/>
  <c r="E514" i="5" s="1"/>
  <c r="X514" i="5" s="1"/>
  <c r="V515" i="5"/>
  <c r="E515" i="5" s="1"/>
  <c r="X515" i="5" s="1"/>
  <c r="V516" i="5"/>
  <c r="V518" i="5"/>
  <c r="E518" i="5" s="1"/>
  <c r="X518" i="5" s="1"/>
  <c r="V520" i="5"/>
  <c r="E520" i="5" s="1"/>
  <c r="X520" i="5" s="1"/>
  <c r="V522" i="5"/>
  <c r="E522" i="5" s="1"/>
  <c r="X522" i="5" s="1"/>
  <c r="V523" i="5"/>
  <c r="V524" i="5"/>
  <c r="E524" i="5" s="1"/>
  <c r="X524" i="5" s="1"/>
  <c r="V526" i="5"/>
  <c r="E526" i="5"/>
  <c r="X526" i="5" s="1"/>
  <c r="V528" i="5"/>
  <c r="E528" i="5"/>
  <c r="X528" i="5" s="1"/>
  <c r="V530" i="5"/>
  <c r="E530" i="5" s="1"/>
  <c r="X530" i="5" s="1"/>
  <c r="V531" i="5"/>
  <c r="E531" i="5"/>
  <c r="X531" i="5" s="1"/>
  <c r="V532" i="5"/>
  <c r="E532" i="5" s="1"/>
  <c r="X532" i="5" s="1"/>
  <c r="V534" i="5"/>
  <c r="E534" i="5"/>
  <c r="V536" i="5"/>
  <c r="V538" i="5"/>
  <c r="E538" i="5" s="1"/>
  <c r="X538" i="5" s="1"/>
  <c r="V539" i="5"/>
  <c r="E539" i="5"/>
  <c r="X539" i="5" s="1"/>
  <c r="V540" i="5"/>
  <c r="E540" i="5" s="1"/>
  <c r="X540" i="5" s="1"/>
  <c r="V542" i="5"/>
  <c r="E542" i="5" s="1"/>
  <c r="X542" i="5" s="1"/>
  <c r="V544" i="5"/>
  <c r="E544" i="5"/>
  <c r="X544" i="5" s="1"/>
  <c r="V546" i="5"/>
  <c r="G546" i="5" s="1"/>
  <c r="E546" i="5"/>
  <c r="X546" i="5" s="1"/>
  <c r="V547" i="5"/>
  <c r="E547" i="5" s="1"/>
  <c r="X547" i="5" s="1"/>
  <c r="V548" i="5"/>
  <c r="V550" i="5"/>
  <c r="V552" i="5"/>
  <c r="E552" i="5" s="1"/>
  <c r="X552" i="5" s="1"/>
  <c r="V554" i="5"/>
  <c r="E554" i="5"/>
  <c r="X554" i="5" s="1"/>
  <c r="V555" i="5"/>
  <c r="E555" i="5" s="1"/>
  <c r="X555" i="5" s="1"/>
  <c r="V556" i="5"/>
  <c r="E556" i="5" s="1"/>
  <c r="X556" i="5" s="1"/>
  <c r="V558" i="5"/>
  <c r="E559" i="5"/>
  <c r="X559" i="5" s="1"/>
  <c r="V560" i="5"/>
  <c r="E560" i="5" s="1"/>
  <c r="X560" i="5" s="1"/>
  <c r="V562" i="5"/>
  <c r="E562" i="5" s="1"/>
  <c r="X562" i="5" s="1"/>
  <c r="V563" i="5"/>
  <c r="E563" i="5" s="1"/>
  <c r="X563" i="5" s="1"/>
  <c r="V564" i="5"/>
  <c r="V566" i="5"/>
  <c r="E566" i="5" s="1"/>
  <c r="V568" i="5"/>
  <c r="E568" i="5" s="1"/>
  <c r="X568" i="5" s="1"/>
  <c r="V570" i="5"/>
  <c r="E570" i="5" s="1"/>
  <c r="V571" i="5"/>
  <c r="V572" i="5"/>
  <c r="V574" i="5"/>
  <c r="V576" i="5"/>
  <c r="E576" i="5"/>
  <c r="X576" i="5" s="1"/>
  <c r="V578" i="5"/>
  <c r="E578" i="5" s="1"/>
  <c r="V579" i="5"/>
  <c r="E579" i="5" s="1"/>
  <c r="X579" i="5" s="1"/>
  <c r="V580" i="5"/>
  <c r="E580" i="5" s="1"/>
  <c r="X580" i="5" s="1"/>
  <c r="V582" i="5"/>
  <c r="E582" i="5" s="1"/>
  <c r="V584" i="5"/>
  <c r="V586" i="5"/>
  <c r="E586" i="5" s="1"/>
  <c r="V587" i="5"/>
  <c r="E587" i="5" s="1"/>
  <c r="V588" i="5"/>
  <c r="V590" i="5"/>
  <c r="E590" i="5" s="1"/>
  <c r="X590" i="5" s="1"/>
  <c r="V592" i="5"/>
  <c r="V594" i="5"/>
  <c r="E594" i="5"/>
  <c r="V595" i="5"/>
  <c r="E595" i="5"/>
  <c r="V596" i="5"/>
  <c r="V598" i="5"/>
  <c r="V600" i="5"/>
  <c r="E600" i="5" s="1"/>
  <c r="X600" i="5" s="1"/>
  <c r="E601" i="5"/>
  <c r="V602" i="5"/>
  <c r="E602" i="5" s="1"/>
  <c r="X602" i="5" s="1"/>
  <c r="V603" i="5"/>
  <c r="V604" i="5"/>
  <c r="E604" i="5" s="1"/>
  <c r="X604" i="5" s="1"/>
  <c r="V606" i="5"/>
  <c r="G606" i="5" s="1"/>
  <c r="E607" i="5"/>
  <c r="V608" i="5"/>
  <c r="E608" i="5"/>
  <c r="X608" i="5" s="1"/>
  <c r="V610" i="5"/>
  <c r="E610" i="5" s="1"/>
  <c r="V611" i="5"/>
  <c r="E611" i="5" s="1"/>
  <c r="X611" i="5" s="1"/>
  <c r="V612" i="5"/>
  <c r="E612" i="5" s="1"/>
  <c r="X612" i="5" s="1"/>
  <c r="V614" i="5"/>
  <c r="E614" i="5"/>
  <c r="V616" i="5"/>
  <c r="V618" i="5"/>
  <c r="V619" i="5"/>
  <c r="E619" i="5"/>
  <c r="X619" i="5" s="1"/>
  <c r="V620" i="5"/>
  <c r="E620" i="5" s="1"/>
  <c r="X620" i="5" s="1"/>
  <c r="V622" i="5"/>
  <c r="V624" i="5"/>
  <c r="E624" i="5" s="1"/>
  <c r="X624" i="5" s="1"/>
  <c r="V626" i="5"/>
  <c r="E626" i="5" s="1"/>
  <c r="V627" i="5"/>
  <c r="E627" i="5" s="1"/>
  <c r="X627" i="5" s="1"/>
  <c r="V628" i="5"/>
  <c r="E628" i="5" s="1"/>
  <c r="X628" i="5" s="1"/>
  <c r="V630" i="5"/>
  <c r="E630" i="5" s="1"/>
  <c r="V632" i="5"/>
  <c r="E632" i="5"/>
  <c r="X632" i="5" s="1"/>
  <c r="V634" i="5"/>
  <c r="E634" i="5"/>
  <c r="X634" i="5" s="1"/>
  <c r="V635" i="5"/>
  <c r="E635" i="5" s="1"/>
  <c r="X635" i="5" s="1"/>
  <c r="V636" i="5"/>
  <c r="E636" i="5" s="1"/>
  <c r="X636" i="5" s="1"/>
  <c r="V638" i="5"/>
  <c r="V640" i="5"/>
  <c r="E640" i="5"/>
  <c r="X640" i="5" s="1"/>
  <c r="V642" i="5"/>
  <c r="E642" i="5" s="1"/>
  <c r="V643" i="5"/>
  <c r="E643" i="5"/>
  <c r="V644" i="5"/>
  <c r="E644" i="5"/>
  <c r="X644" i="5" s="1"/>
  <c r="V646" i="5"/>
  <c r="E646" i="5" s="1"/>
  <c r="V648" i="5"/>
  <c r="E648" i="5" s="1"/>
  <c r="X648" i="5" s="1"/>
  <c r="V650" i="5"/>
  <c r="E650" i="5" s="1"/>
  <c r="V651" i="5"/>
  <c r="E651" i="5" s="1"/>
  <c r="X651" i="5" s="1"/>
  <c r="V652" i="5"/>
  <c r="V654" i="5"/>
  <c r="E654" i="5" s="1"/>
  <c r="V656" i="5"/>
  <c r="E656" i="5" s="1"/>
  <c r="X656" i="5" s="1"/>
  <c r="E657" i="5"/>
  <c r="X657" i="5" s="1"/>
  <c r="V658" i="5"/>
  <c r="V659" i="5"/>
  <c r="E659" i="5" s="1"/>
  <c r="X659" i="5" s="1"/>
  <c r="V660" i="5"/>
  <c r="E660" i="5" s="1"/>
  <c r="X660" i="5" s="1"/>
  <c r="V662" i="5"/>
  <c r="V664" i="5"/>
  <c r="E664" i="5" s="1"/>
  <c r="X664" i="5" s="1"/>
  <c r="V666" i="5"/>
  <c r="E666" i="5" s="1"/>
  <c r="V667" i="5"/>
  <c r="E667" i="5" s="1"/>
  <c r="X667" i="5" s="1"/>
  <c r="V668" i="5"/>
  <c r="E668" i="5" s="1"/>
  <c r="X668" i="5" s="1"/>
  <c r="V670" i="5"/>
  <c r="E670" i="5" s="1"/>
  <c r="X670" i="5" s="1"/>
  <c r="V672" i="5"/>
  <c r="V674" i="5"/>
  <c r="E674" i="5" s="1"/>
  <c r="X674" i="5" s="1"/>
  <c r="V675" i="5"/>
  <c r="E675" i="5"/>
  <c r="X675" i="5" s="1"/>
  <c r="V676" i="5"/>
  <c r="E676" i="5" s="1"/>
  <c r="X676" i="5" s="1"/>
  <c r="V678" i="5"/>
  <c r="V680" i="5"/>
  <c r="E680" i="5" s="1"/>
  <c r="X680" i="5" s="1"/>
  <c r="V682" i="5"/>
  <c r="E682" i="5" s="1"/>
  <c r="X682" i="5" s="1"/>
  <c r="V683" i="5"/>
  <c r="E683" i="5"/>
  <c r="V684" i="5"/>
  <c r="E684" i="5" s="1"/>
  <c r="X684" i="5" s="1"/>
  <c r="V686" i="5"/>
  <c r="E686" i="5"/>
  <c r="X686" i="5" s="1"/>
  <c r="V688" i="5"/>
  <c r="E688" i="5" s="1"/>
  <c r="X688" i="5" s="1"/>
  <c r="V690" i="5"/>
  <c r="E690" i="5" s="1"/>
  <c r="V691" i="5"/>
  <c r="E691" i="5" s="1"/>
  <c r="X691" i="5" s="1"/>
  <c r="V692" i="5"/>
  <c r="E692" i="5" s="1"/>
  <c r="X692" i="5" s="1"/>
  <c r="V694" i="5"/>
  <c r="V696" i="5"/>
  <c r="E696" i="5" s="1"/>
  <c r="X696" i="5" s="1"/>
  <c r="V698" i="5"/>
  <c r="E698" i="5" s="1"/>
  <c r="V699" i="5"/>
  <c r="E699" i="5" s="1"/>
  <c r="X699" i="5" s="1"/>
  <c r="V700" i="5"/>
  <c r="V702" i="5"/>
  <c r="V703" i="5"/>
  <c r="V704" i="5"/>
  <c r="E704" i="5" s="1"/>
  <c r="X704" i="5" s="1"/>
  <c r="V706" i="5"/>
  <c r="V707" i="5"/>
  <c r="E707" i="5"/>
  <c r="X707" i="5" s="1"/>
  <c r="V708" i="5"/>
  <c r="E708" i="5" s="1"/>
  <c r="X708" i="5" s="1"/>
  <c r="V710" i="5"/>
  <c r="E710" i="5" s="1"/>
  <c r="X710" i="5" s="1"/>
  <c r="V712" i="5"/>
  <c r="E712" i="5" s="1"/>
  <c r="X712" i="5" s="1"/>
  <c r="V714" i="5"/>
  <c r="E714" i="5" s="1"/>
  <c r="X714" i="5" s="1"/>
  <c r="V715" i="5"/>
  <c r="E715" i="5"/>
  <c r="X715" i="5" s="1"/>
  <c r="V716" i="5"/>
  <c r="E716" i="5"/>
  <c r="X716" i="5" s="1"/>
  <c r="V718" i="5"/>
  <c r="E718" i="5" s="1"/>
  <c r="X718" i="5" s="1"/>
  <c r="V720" i="5"/>
  <c r="V722" i="5"/>
  <c r="V723" i="5"/>
  <c r="V724" i="5"/>
  <c r="E724" i="5" s="1"/>
  <c r="X724" i="5" s="1"/>
  <c r="V726" i="5"/>
  <c r="V728" i="5"/>
  <c r="E728" i="5"/>
  <c r="X728" i="5" s="1"/>
  <c r="V730" i="5"/>
  <c r="E730" i="5" s="1"/>
  <c r="X730" i="5" s="1"/>
  <c r="V731" i="5"/>
  <c r="E731" i="5" s="1"/>
  <c r="X731" i="5" s="1"/>
  <c r="V732" i="5"/>
  <c r="E732" i="5" s="1"/>
  <c r="X732" i="5" s="1"/>
  <c r="V734" i="5"/>
  <c r="V736" i="5"/>
  <c r="V738" i="5"/>
  <c r="V739" i="5"/>
  <c r="E739" i="5" s="1"/>
  <c r="X739" i="5" s="1"/>
  <c r="V740" i="5"/>
  <c r="E740" i="5"/>
  <c r="X740" i="5" s="1"/>
  <c r="V742" i="5"/>
  <c r="E742" i="5" s="1"/>
  <c r="E743" i="5"/>
  <c r="X743" i="5" s="1"/>
  <c r="V744" i="5"/>
  <c r="E744" i="5" s="1"/>
  <c r="X744" i="5" s="1"/>
  <c r="V746" i="5"/>
  <c r="E746" i="5" s="1"/>
  <c r="X746" i="5" s="1"/>
  <c r="V747" i="5"/>
  <c r="E747" i="5" s="1"/>
  <c r="X747" i="5" s="1"/>
  <c r="V748" i="5"/>
  <c r="V750" i="5"/>
  <c r="E750" i="5" s="1"/>
  <c r="X750" i="5" s="1"/>
  <c r="V752" i="5"/>
  <c r="E752" i="5" s="1"/>
  <c r="X752" i="5" s="1"/>
  <c r="E753" i="5"/>
  <c r="X753" i="5" s="1"/>
  <c r="V754" i="5"/>
  <c r="E754" i="5" s="1"/>
  <c r="X754" i="5" s="1"/>
  <c r="V755" i="5"/>
  <c r="E755" i="5" s="1"/>
  <c r="X755" i="5" s="1"/>
  <c r="V756" i="5"/>
  <c r="V758" i="5"/>
  <c r="E759" i="5"/>
  <c r="X759" i="5" s="1"/>
  <c r="V760" i="5"/>
  <c r="E760" i="5" s="1"/>
  <c r="X760" i="5" s="1"/>
  <c r="V762" i="5"/>
  <c r="E762" i="5" s="1"/>
  <c r="V763" i="5"/>
  <c r="E763" i="5" s="1"/>
  <c r="X763" i="5" s="1"/>
  <c r="V764" i="5"/>
  <c r="E764" i="5" s="1"/>
  <c r="X764" i="5" s="1"/>
  <c r="V766" i="5"/>
  <c r="V768" i="5"/>
  <c r="V770" i="5"/>
  <c r="V771" i="5"/>
  <c r="E771" i="5" s="1"/>
  <c r="X771" i="5" s="1"/>
  <c r="V772" i="5"/>
  <c r="E772" i="5" s="1"/>
  <c r="X772" i="5" s="1"/>
  <c r="V774" i="5"/>
  <c r="E774" i="5"/>
  <c r="V776" i="5"/>
  <c r="V778" i="5"/>
  <c r="E778" i="5" s="1"/>
  <c r="X778" i="5" s="1"/>
  <c r="V779" i="5"/>
  <c r="G779" i="5" s="1"/>
  <c r="V780" i="5"/>
  <c r="E780" i="5"/>
  <c r="X780" i="5" s="1"/>
  <c r="V782" i="5"/>
  <c r="E782" i="5"/>
  <c r="V784" i="5"/>
  <c r="G784" i="5" s="1"/>
  <c r="E784" i="5"/>
  <c r="X784" i="5" s="1"/>
  <c r="V786" i="5"/>
  <c r="E786" i="5" s="1"/>
  <c r="V787" i="5"/>
  <c r="E787" i="5" s="1"/>
  <c r="X787" i="5" s="1"/>
  <c r="V788" i="5"/>
  <c r="V790" i="5"/>
  <c r="E790" i="5" s="1"/>
  <c r="V792" i="5"/>
  <c r="E792" i="5" s="1"/>
  <c r="X792" i="5" s="1"/>
  <c r="E793" i="5"/>
  <c r="X793" i="5" s="1"/>
  <c r="V794" i="5"/>
  <c r="E794" i="5"/>
  <c r="V795" i="5"/>
  <c r="E795" i="5" s="1"/>
  <c r="X795" i="5" s="1"/>
  <c r="V796" i="5"/>
  <c r="V798" i="5"/>
  <c r="G798" i="5" s="1"/>
  <c r="V800" i="5"/>
  <c r="V802" i="5"/>
  <c r="V803" i="5"/>
  <c r="E803" i="5" s="1"/>
  <c r="X803" i="5" s="1"/>
  <c r="V804" i="5"/>
  <c r="E804" i="5" s="1"/>
  <c r="X804" i="5" s="1"/>
  <c r="V806" i="5"/>
  <c r="E806" i="5" s="1"/>
  <c r="X806" i="5" s="1"/>
  <c r="V808" i="5"/>
  <c r="E808" i="5" s="1"/>
  <c r="X808" i="5" s="1"/>
  <c r="V810" i="5"/>
  <c r="E810" i="5" s="1"/>
  <c r="V811" i="5"/>
  <c r="E811" i="5" s="1"/>
  <c r="X811" i="5" s="1"/>
  <c r="V812" i="5"/>
  <c r="G812" i="5" s="1"/>
  <c r="E812" i="5"/>
  <c r="X812" i="5" s="1"/>
  <c r="V814" i="5"/>
  <c r="E814" i="5" s="1"/>
  <c r="X814" i="5" s="1"/>
  <c r="V815" i="5"/>
  <c r="E815" i="5" s="1"/>
  <c r="X815" i="5" s="1"/>
  <c r="V816" i="5"/>
  <c r="E816" i="5" s="1"/>
  <c r="X816" i="5" s="1"/>
  <c r="V818" i="5"/>
  <c r="E818" i="5" s="1"/>
  <c r="X818" i="5" s="1"/>
  <c r="V819" i="5"/>
  <c r="E819" i="5" s="1"/>
  <c r="X819" i="5" s="1"/>
  <c r="V820" i="5"/>
  <c r="G820" i="5" s="1"/>
  <c r="V822" i="5"/>
  <c r="E822" i="5" s="1"/>
  <c r="V824" i="5"/>
  <c r="E824" i="5"/>
  <c r="X824" i="5" s="1"/>
  <c r="V826" i="5"/>
  <c r="E826" i="5" s="1"/>
  <c r="V827" i="5"/>
  <c r="V828" i="5"/>
  <c r="E828" i="5" s="1"/>
  <c r="X828" i="5" s="1"/>
  <c r="V830" i="5"/>
  <c r="V831" i="5"/>
  <c r="V832" i="5"/>
  <c r="E832" i="5"/>
  <c r="X832" i="5" s="1"/>
  <c r="V834" i="5"/>
  <c r="E834" i="5" s="1"/>
  <c r="V835" i="5"/>
  <c r="E835" i="5" s="1"/>
  <c r="X835" i="5" s="1"/>
  <c r="V836" i="5"/>
  <c r="V838" i="5"/>
  <c r="E838" i="5"/>
  <c r="V840" i="5"/>
  <c r="V842" i="5"/>
  <c r="V843" i="5"/>
  <c r="E843" i="5"/>
  <c r="X843" i="5" s="1"/>
  <c r="V844" i="5"/>
  <c r="E844" i="5" s="1"/>
  <c r="X844" i="5" s="1"/>
  <c r="V846" i="5"/>
  <c r="E846" i="5" s="1"/>
  <c r="V848" i="5"/>
  <c r="V850" i="5"/>
  <c r="V851" i="5"/>
  <c r="E851" i="5" s="1"/>
  <c r="V852" i="5"/>
  <c r="E852" i="5" s="1"/>
  <c r="X852" i="5" s="1"/>
  <c r="V854" i="5"/>
  <c r="V855" i="5"/>
  <c r="V856" i="5"/>
  <c r="E856" i="5" s="1"/>
  <c r="X856" i="5" s="1"/>
  <c r="V858" i="5"/>
  <c r="E858" i="5" s="1"/>
  <c r="X858" i="5" s="1"/>
  <c r="V859" i="5"/>
  <c r="E859" i="5" s="1"/>
  <c r="X859" i="5" s="1"/>
  <c r="V860" i="5"/>
  <c r="E860" i="5" s="1"/>
  <c r="X860" i="5" s="1"/>
  <c r="V862" i="5"/>
  <c r="G862" i="5" s="1"/>
  <c r="V864" i="5"/>
  <c r="E864" i="5" s="1"/>
  <c r="X864" i="5" s="1"/>
  <c r="V866" i="5"/>
  <c r="V867" i="5"/>
  <c r="V868" i="5"/>
  <c r="E868" i="5" s="1"/>
  <c r="X868" i="5" s="1"/>
  <c r="V870" i="5"/>
  <c r="E870" i="5" s="1"/>
  <c r="V872" i="5"/>
  <c r="E872" i="5" s="1"/>
  <c r="X872" i="5" s="1"/>
  <c r="V874" i="5"/>
  <c r="E874" i="5" s="1"/>
  <c r="X874" i="5" s="1"/>
  <c r="V875" i="5"/>
  <c r="V876" i="5"/>
  <c r="E876" i="5"/>
  <c r="X876" i="5" s="1"/>
  <c r="V878" i="5"/>
  <c r="E878" i="5" s="1"/>
  <c r="V880" i="5"/>
  <c r="H880" i="5" s="1"/>
  <c r="V882" i="5"/>
  <c r="E882" i="5"/>
  <c r="X882" i="5" s="1"/>
  <c r="V883" i="5"/>
  <c r="E883" i="5"/>
  <c r="X883" i="5" s="1"/>
  <c r="V884" i="5"/>
  <c r="E884" i="5" s="1"/>
  <c r="X884" i="5" s="1"/>
  <c r="V886" i="5"/>
  <c r="E886" i="5" s="1"/>
  <c r="X886" i="5" s="1"/>
  <c r="V888" i="5"/>
  <c r="E888" i="5" s="1"/>
  <c r="X888" i="5" s="1"/>
  <c r="V890" i="5"/>
  <c r="E890" i="5"/>
  <c r="X890" i="5" s="1"/>
  <c r="V891" i="5"/>
  <c r="E891" i="5"/>
  <c r="X891" i="5" s="1"/>
  <c r="V892" i="5"/>
  <c r="V894" i="5"/>
  <c r="V896" i="5"/>
  <c r="E896" i="5" s="1"/>
  <c r="X896" i="5" s="1"/>
  <c r="V898" i="5"/>
  <c r="E898" i="5" s="1"/>
  <c r="V899" i="5"/>
  <c r="V900" i="5"/>
  <c r="E900" i="5" s="1"/>
  <c r="X900" i="5" s="1"/>
  <c r="V902" i="5"/>
  <c r="E902" i="5" s="1"/>
  <c r="V904" i="5"/>
  <c r="E904" i="5" s="1"/>
  <c r="X904" i="5" s="1"/>
  <c r="V906" i="5"/>
  <c r="E906" i="5" s="1"/>
  <c r="X906" i="5" s="1"/>
  <c r="V907" i="5"/>
  <c r="E907" i="5" s="1"/>
  <c r="X907" i="5" s="1"/>
  <c r="V908" i="5"/>
  <c r="V910" i="5"/>
  <c r="E910" i="5" s="1"/>
  <c r="X910" i="5" s="1"/>
  <c r="V912" i="5"/>
  <c r="E912" i="5" s="1"/>
  <c r="X912" i="5" s="1"/>
  <c r="V914" i="5"/>
  <c r="E914" i="5" s="1"/>
  <c r="X914" i="5" s="1"/>
  <c r="V915" i="5"/>
  <c r="V916" i="5"/>
  <c r="E916" i="5" s="1"/>
  <c r="X916" i="5" s="1"/>
  <c r="V918" i="5"/>
  <c r="V920" i="5"/>
  <c r="E920" i="5"/>
  <c r="X920" i="5" s="1"/>
  <c r="V922" i="5"/>
  <c r="E922" i="5" s="1"/>
  <c r="V923" i="5"/>
  <c r="E923" i="5"/>
  <c r="X923" i="5" s="1"/>
  <c r="V924" i="5"/>
  <c r="E924" i="5" s="1"/>
  <c r="X924" i="5" s="1"/>
  <c r="V926" i="5"/>
  <c r="E926" i="5" s="1"/>
  <c r="V928" i="5"/>
  <c r="E928" i="5" s="1"/>
  <c r="X928" i="5" s="1"/>
  <c r="V930" i="5"/>
  <c r="E930" i="5" s="1"/>
  <c r="X930" i="5" s="1"/>
  <c r="V931" i="5"/>
  <c r="V932" i="5"/>
  <c r="E932" i="5" s="1"/>
  <c r="X932" i="5" s="1"/>
  <c r="V934" i="5"/>
  <c r="V936" i="5"/>
  <c r="E936" i="5" s="1"/>
  <c r="X936" i="5" s="1"/>
  <c r="V938" i="5"/>
  <c r="V939" i="5"/>
  <c r="E939" i="5" s="1"/>
  <c r="X939" i="5" s="1"/>
  <c r="V940" i="5"/>
  <c r="E940" i="5" s="1"/>
  <c r="X940" i="5" s="1"/>
  <c r="V942" i="5"/>
  <c r="E942" i="5" s="1"/>
  <c r="X942" i="5" s="1"/>
  <c r="V943" i="5"/>
  <c r="E943" i="5" s="1"/>
  <c r="X943" i="5" s="1"/>
  <c r="V944" i="5"/>
  <c r="E944" i="5" s="1"/>
  <c r="X944" i="5" s="1"/>
  <c r="V946" i="5"/>
  <c r="E946" i="5" s="1"/>
  <c r="X946" i="5" s="1"/>
  <c r="V947" i="5"/>
  <c r="E947" i="5"/>
  <c r="X947" i="5" s="1"/>
  <c r="V948" i="5"/>
  <c r="E948" i="5" s="1"/>
  <c r="X948" i="5" s="1"/>
  <c r="V950" i="5"/>
  <c r="V951" i="5"/>
  <c r="E951" i="5" s="1"/>
  <c r="V952" i="5"/>
  <c r="V954" i="5"/>
  <c r="E954" i="5" s="1"/>
  <c r="V955" i="5"/>
  <c r="E955" i="5" s="1"/>
  <c r="V956" i="5"/>
  <c r="E956" i="5" s="1"/>
  <c r="X956" i="5" s="1"/>
  <c r="V958" i="5"/>
  <c r="V960" i="5"/>
  <c r="E960" i="5" s="1"/>
  <c r="X960" i="5" s="1"/>
  <c r="V962" i="5"/>
  <c r="V963" i="5"/>
  <c r="V964" i="5"/>
  <c r="E964" i="5" s="1"/>
  <c r="X964" i="5" s="1"/>
  <c r="V966" i="5"/>
  <c r="E966" i="5" s="1"/>
  <c r="E967" i="5"/>
  <c r="X967" i="5" s="1"/>
  <c r="V968" i="5"/>
  <c r="V970" i="5"/>
  <c r="E970" i="5" s="1"/>
  <c r="V971" i="5"/>
  <c r="E971" i="5" s="1"/>
  <c r="V972" i="5"/>
  <c r="E972" i="5"/>
  <c r="X972" i="5" s="1"/>
  <c r="V974" i="5"/>
  <c r="V976" i="5"/>
  <c r="E976" i="5" s="1"/>
  <c r="X976" i="5" s="1"/>
  <c r="V978" i="5"/>
  <c r="E978" i="5" s="1"/>
  <c r="V979" i="5"/>
  <c r="E979" i="5"/>
  <c r="V980" i="5"/>
  <c r="E980" i="5"/>
  <c r="X980" i="5" s="1"/>
  <c r="V982" i="5"/>
  <c r="V984" i="5"/>
  <c r="E984" i="5" s="1"/>
  <c r="X984" i="5" s="1"/>
  <c r="V986" i="5"/>
  <c r="E986" i="5" s="1"/>
  <c r="V987" i="5"/>
  <c r="E987" i="5" s="1"/>
  <c r="V988" i="5"/>
  <c r="E988" i="5" s="1"/>
  <c r="X988" i="5" s="1"/>
  <c r="V990" i="5"/>
  <c r="J990" i="5" s="1"/>
  <c r="V992" i="5"/>
  <c r="E992" i="5"/>
  <c r="X992" i="5" s="1"/>
  <c r="V994" i="5"/>
  <c r="E994" i="5" s="1"/>
  <c r="V995" i="5"/>
  <c r="E995" i="5" s="1"/>
  <c r="X995" i="5" s="1"/>
  <c r="V996" i="5"/>
  <c r="G996" i="5" s="1"/>
  <c r="V998" i="5"/>
  <c r="E998" i="5"/>
  <c r="X998" i="5" s="1"/>
  <c r="V1000" i="5"/>
  <c r="E1000" i="5" s="1"/>
  <c r="X1000" i="5" s="1"/>
  <c r="V1002" i="5"/>
  <c r="V1003" i="5"/>
  <c r="G1003" i="5" s="1"/>
  <c r="E1003" i="5"/>
  <c r="V1006" i="5"/>
  <c r="V1008" i="5"/>
  <c r="E1008" i="5" s="1"/>
  <c r="X1008" i="5" s="1"/>
  <c r="V1010" i="5"/>
  <c r="E1010" i="5" s="1"/>
  <c r="V1011" i="5"/>
  <c r="E1011" i="5" s="1"/>
  <c r="V1012" i="5"/>
  <c r="R1012" i="5" s="1"/>
  <c r="V1014" i="5"/>
  <c r="V1016" i="5"/>
  <c r="E1016" i="5" s="1"/>
  <c r="X1016" i="5" s="1"/>
  <c r="V1018" i="5"/>
  <c r="V1019" i="5"/>
  <c r="E1019" i="5" s="1"/>
  <c r="X1019" i="5" s="1"/>
  <c r="V1022" i="5"/>
  <c r="G1022" i="5" s="1"/>
  <c r="V1023" i="5"/>
  <c r="E1023" i="5" s="1"/>
  <c r="V1024" i="5"/>
  <c r="V1026" i="5"/>
  <c r="E1026" i="5" s="1"/>
  <c r="X1026" i="5" s="1"/>
  <c r="V1027" i="5"/>
  <c r="E1027" i="5" s="1"/>
  <c r="X1027" i="5" s="1"/>
  <c r="E1028" i="5"/>
  <c r="X1028" i="5" s="1"/>
  <c r="V1030" i="5"/>
  <c r="V1032" i="5"/>
  <c r="V1034" i="5"/>
  <c r="E1034" i="5" s="1"/>
  <c r="X1034" i="5" s="1"/>
  <c r="V1035" i="5"/>
  <c r="V1036" i="5"/>
  <c r="E1036" i="5" s="1"/>
  <c r="X1036" i="5" s="1"/>
  <c r="V1038" i="5"/>
  <c r="E1038" i="5" s="1"/>
  <c r="V1040" i="5"/>
  <c r="E1040" i="5" s="1"/>
  <c r="X1040" i="5" s="1"/>
  <c r="V1042" i="5"/>
  <c r="E1042" i="5" s="1"/>
  <c r="X1042" i="5" s="1"/>
  <c r="V1043" i="5"/>
  <c r="E1043" i="5" s="1"/>
  <c r="X1043" i="5" s="1"/>
  <c r="V1044" i="5"/>
  <c r="R1044" i="5" s="1"/>
  <c r="V1046" i="5"/>
  <c r="E1046" i="5" s="1"/>
  <c r="X1046" i="5" s="1"/>
  <c r="V1047" i="5"/>
  <c r="V1048" i="5"/>
  <c r="V1050" i="5"/>
  <c r="E1050" i="5" s="1"/>
  <c r="V1051" i="5"/>
  <c r="E1051" i="5" s="1"/>
  <c r="X1051" i="5" s="1"/>
  <c r="V1054" i="5"/>
  <c r="G1054" i="5" s="1"/>
  <c r="E1054" i="5"/>
  <c r="X1054" i="5" s="1"/>
  <c r="V1056" i="5"/>
  <c r="E1056" i="5" s="1"/>
  <c r="X1056" i="5" s="1"/>
  <c r="V1058" i="5"/>
  <c r="E1058" i="5" s="1"/>
  <c r="V1059" i="5"/>
  <c r="E1059" i="5"/>
  <c r="X1059" i="5" s="1"/>
  <c r="V1060" i="5"/>
  <c r="E1060" i="5" s="1"/>
  <c r="X1060" i="5" s="1"/>
  <c r="V1062" i="5"/>
  <c r="E1062" i="5" s="1"/>
  <c r="V1064" i="5"/>
  <c r="E1064" i="5" s="1"/>
  <c r="X1064" i="5" s="1"/>
  <c r="V1066" i="5"/>
  <c r="E1066" i="5" s="1"/>
  <c r="X1066" i="5" s="1"/>
  <c r="V1067" i="5"/>
  <c r="V1068" i="5"/>
  <c r="E1068" i="5" s="1"/>
  <c r="X1068" i="5" s="1"/>
  <c r="V1070" i="5"/>
  <c r="E1070" i="5"/>
  <c r="V1072" i="5"/>
  <c r="V1074" i="5"/>
  <c r="E1074" i="5" s="1"/>
  <c r="X1074" i="5" s="1"/>
  <c r="V1075" i="5"/>
  <c r="V1076" i="5"/>
  <c r="E1076" i="5" s="1"/>
  <c r="X1076" i="5" s="1"/>
  <c r="V1078" i="5"/>
  <c r="V1080" i="5"/>
  <c r="E1080" i="5" s="1"/>
  <c r="X1080" i="5" s="1"/>
  <c r="V1082" i="5"/>
  <c r="E1082" i="5" s="1"/>
  <c r="X1082" i="5" s="1"/>
  <c r="V1083" i="5"/>
  <c r="E1083" i="5" s="1"/>
  <c r="X1083" i="5" s="1"/>
  <c r="V1084" i="5"/>
  <c r="E1084" i="5" s="1"/>
  <c r="X1084" i="5" s="1"/>
  <c r="V1086" i="5"/>
  <c r="G1086" i="5" s="1"/>
  <c r="V1087" i="5"/>
  <c r="V1088" i="5"/>
  <c r="E1088" i="5"/>
  <c r="X1088" i="5" s="1"/>
  <c r="V1090" i="5"/>
  <c r="V1091" i="5"/>
  <c r="E1091" i="5" s="1"/>
  <c r="X1091" i="5" s="1"/>
  <c r="V1092" i="5"/>
  <c r="E1092" i="5" s="1"/>
  <c r="X1092" i="5" s="1"/>
  <c r="V1094" i="5"/>
  <c r="E1094" i="5" s="1"/>
  <c r="V1095" i="5"/>
  <c r="E1095" i="5" s="1"/>
  <c r="X1095" i="5" s="1"/>
  <c r="V1096" i="5"/>
  <c r="E1096" i="5" s="1"/>
  <c r="X1096" i="5" s="1"/>
  <c r="V1098" i="5"/>
  <c r="E1098" i="5" s="1"/>
  <c r="X1098" i="5" s="1"/>
  <c r="V1099" i="5"/>
  <c r="E1099" i="5" s="1"/>
  <c r="V1100" i="5"/>
  <c r="V1102" i="5"/>
  <c r="E1102" i="5" s="1"/>
  <c r="X1102" i="5" s="1"/>
  <c r="V1104" i="5"/>
  <c r="E1104" i="5" s="1"/>
  <c r="X1104" i="5" s="1"/>
  <c r="V1106" i="5"/>
  <c r="E1106" i="5"/>
  <c r="V1107" i="5"/>
  <c r="E1107" i="5" s="1"/>
  <c r="V1108" i="5"/>
  <c r="E1108" i="5" s="1"/>
  <c r="X1108" i="5" s="1"/>
  <c r="V1110" i="5"/>
  <c r="V1112" i="5"/>
  <c r="E1112" i="5"/>
  <c r="X1112" i="5" s="1"/>
  <c r="V1114" i="5"/>
  <c r="E1114" i="5" s="1"/>
  <c r="V1115" i="5"/>
  <c r="V1116" i="5"/>
  <c r="E1116" i="5" s="1"/>
  <c r="X1116" i="5" s="1"/>
  <c r="V1118" i="5"/>
  <c r="V1119" i="5"/>
  <c r="E1119" i="5" s="1"/>
  <c r="V1120" i="5"/>
  <c r="V1122" i="5"/>
  <c r="E1122" i="5" s="1"/>
  <c r="X1122" i="5" s="1"/>
  <c r="V1123" i="5"/>
  <c r="E1123" i="5"/>
  <c r="E1124" i="5"/>
  <c r="X1124" i="5" s="1"/>
  <c r="V1126" i="5"/>
  <c r="V1128" i="5"/>
  <c r="V1130" i="5"/>
  <c r="E1130" i="5" s="1"/>
  <c r="V1131" i="5"/>
  <c r="E1131" i="5"/>
  <c r="X1131" i="5" s="1"/>
  <c r="V1132" i="5"/>
  <c r="E1132" i="5" s="1"/>
  <c r="X1132" i="5" s="1"/>
  <c r="V1134" i="5"/>
  <c r="V1135" i="5"/>
  <c r="V1136" i="5"/>
  <c r="E1136" i="5"/>
  <c r="X1136" i="5" s="1"/>
  <c r="V1138" i="5"/>
  <c r="E1138" i="5" s="1"/>
  <c r="X1138" i="5" s="1"/>
  <c r="V1139" i="5"/>
  <c r="G1139" i="5" s="1"/>
  <c r="V1140" i="5"/>
  <c r="E1140" i="5"/>
  <c r="X1140" i="5" s="1"/>
  <c r="V1142" i="5"/>
  <c r="E1142" i="5" s="1"/>
  <c r="V1144" i="5"/>
  <c r="V1146" i="5"/>
  <c r="E1146" i="5" s="1"/>
  <c r="X1146" i="5" s="1"/>
  <c r="V1147" i="5"/>
  <c r="E1147" i="5" s="1"/>
  <c r="X1147" i="5" s="1"/>
  <c r="V1148" i="5"/>
  <c r="V1150" i="5"/>
  <c r="V1151" i="5"/>
  <c r="E1151" i="5" s="1"/>
  <c r="X1151" i="5" s="1"/>
  <c r="V1152" i="5"/>
  <c r="E1152" i="5"/>
  <c r="X1152" i="5" s="1"/>
  <c r="V1154" i="5"/>
  <c r="E1154" i="5" s="1"/>
  <c r="X1154" i="5" s="1"/>
  <c r="V1155" i="5"/>
  <c r="E1156" i="5"/>
  <c r="X1156" i="5" s="1"/>
  <c r="V1158" i="5"/>
  <c r="E1158" i="5" s="1"/>
  <c r="E1159" i="5"/>
  <c r="X1159" i="5" s="1"/>
  <c r="V1160" i="5"/>
  <c r="E1160" i="5" s="1"/>
  <c r="X1160" i="5" s="1"/>
  <c r="V1162" i="5"/>
  <c r="E1162" i="5" s="1"/>
  <c r="X1162" i="5" s="1"/>
  <c r="V1163" i="5"/>
  <c r="E1163" i="5"/>
  <c r="X1163" i="5" s="1"/>
  <c r="V1164" i="5"/>
  <c r="V1166" i="5"/>
  <c r="E1166" i="5" s="1"/>
  <c r="X1166" i="5" s="1"/>
  <c r="V1168" i="5"/>
  <c r="V1170" i="5"/>
  <c r="E1170" i="5" s="1"/>
  <c r="V1171" i="5"/>
  <c r="V1172" i="5"/>
  <c r="E1172" i="5"/>
  <c r="X1172" i="5" s="1"/>
  <c r="V1174" i="5"/>
  <c r="E1174" i="5"/>
  <c r="V1176" i="5"/>
  <c r="E1176" i="5"/>
  <c r="X1176" i="5" s="1"/>
  <c r="V1178" i="5"/>
  <c r="E1178" i="5" s="1"/>
  <c r="X1178" i="5" s="1"/>
  <c r="V1179" i="5"/>
  <c r="E1179" i="5"/>
  <c r="V1180" i="5"/>
  <c r="E1180" i="5" s="1"/>
  <c r="X1180" i="5" s="1"/>
  <c r="V1182" i="5"/>
  <c r="E1182" i="5"/>
  <c r="V1184" i="5"/>
  <c r="E1184" i="5" s="1"/>
  <c r="X1184" i="5" s="1"/>
  <c r="V1186" i="5"/>
  <c r="E1186" i="5" s="1"/>
  <c r="X1186" i="5" s="1"/>
  <c r="V1187" i="5"/>
  <c r="V1188" i="5"/>
  <c r="G1188" i="5" s="1"/>
  <c r="E1188" i="5"/>
  <c r="X1188" i="5" s="1"/>
  <c r="V1190" i="5"/>
  <c r="E1190" i="5"/>
  <c r="V1192" i="5"/>
  <c r="E1192" i="5"/>
  <c r="X1192" i="5" s="1"/>
  <c r="V1194" i="5"/>
  <c r="E1194" i="5" s="1"/>
  <c r="V1195" i="5"/>
  <c r="V1196" i="5"/>
  <c r="E1196" i="5" s="1"/>
  <c r="X1196" i="5" s="1"/>
  <c r="V1198" i="5"/>
  <c r="E1198" i="5" s="1"/>
  <c r="X1198" i="5" s="1"/>
  <c r="V1200" i="5"/>
  <c r="E1200" i="5"/>
  <c r="X1200" i="5" s="1"/>
  <c r="V1202" i="5"/>
  <c r="V1203" i="5"/>
  <c r="E1203" i="5"/>
  <c r="X1203" i="5" s="1"/>
  <c r="V1204" i="5"/>
  <c r="E1204" i="5" s="1"/>
  <c r="X1204" i="5" s="1"/>
  <c r="V1206" i="5"/>
  <c r="E1206" i="5" s="1"/>
  <c r="V1208" i="5"/>
  <c r="E1208" i="5" s="1"/>
  <c r="X1208" i="5" s="1"/>
  <c r="V1210" i="5"/>
  <c r="V1211" i="5"/>
  <c r="E1211" i="5" s="1"/>
  <c r="X1211" i="5" s="1"/>
  <c r="V1212" i="5"/>
  <c r="V1214" i="5"/>
  <c r="E1214" i="5"/>
  <c r="V1215" i="5"/>
  <c r="V1216" i="5"/>
  <c r="E1216" i="5" s="1"/>
  <c r="X1216" i="5" s="1"/>
  <c r="V1218" i="5"/>
  <c r="E1218" i="5" s="1"/>
  <c r="X1218" i="5" s="1"/>
  <c r="V1219" i="5"/>
  <c r="E1219" i="5" s="1"/>
  <c r="X1219" i="5" s="1"/>
  <c r="V1220" i="5"/>
  <c r="V1222" i="5"/>
  <c r="V1224" i="5"/>
  <c r="E1224" i="5"/>
  <c r="X1224" i="5" s="1"/>
  <c r="V1226" i="5"/>
  <c r="V1227" i="5"/>
  <c r="E1227" i="5"/>
  <c r="V1228" i="5"/>
  <c r="E1228" i="5" s="1"/>
  <c r="X1228" i="5" s="1"/>
  <c r="V1230" i="5"/>
  <c r="E1230" i="5"/>
  <c r="V1232" i="5"/>
  <c r="V1234" i="5"/>
  <c r="E1234" i="5" s="1"/>
  <c r="V1235" i="5"/>
  <c r="E1235" i="5" s="1"/>
  <c r="X1235" i="5" s="1"/>
  <c r="V1236" i="5"/>
  <c r="J1236" i="5" s="1"/>
  <c r="V1238" i="5"/>
  <c r="E1238" i="5"/>
  <c r="V1239" i="5"/>
  <c r="V1240" i="5"/>
  <c r="E1240" i="5"/>
  <c r="X1240" i="5" s="1"/>
  <c r="V1242" i="5"/>
  <c r="E1242" i="5" s="1"/>
  <c r="X1242" i="5" s="1"/>
  <c r="V1243" i="5"/>
  <c r="E1243" i="5" s="1"/>
  <c r="X1243" i="5" s="1"/>
  <c r="V1244" i="5"/>
  <c r="E1244" i="5" s="1"/>
  <c r="X1244" i="5" s="1"/>
  <c r="V1246" i="5"/>
  <c r="E1246" i="5" s="1"/>
  <c r="V1247" i="5"/>
  <c r="E1247" i="5"/>
  <c r="X1247" i="5" s="1"/>
  <c r="V1248" i="5"/>
  <c r="E1248" i="5"/>
  <c r="X1248" i="5" s="1"/>
  <c r="V1250" i="5"/>
  <c r="E1250" i="5" s="1"/>
  <c r="X1250" i="5" s="1"/>
  <c r="V1251" i="5"/>
  <c r="E1251" i="5"/>
  <c r="X1251" i="5" s="1"/>
  <c r="V1252" i="5"/>
  <c r="E1252" i="5" s="1"/>
  <c r="X1252" i="5" s="1"/>
  <c r="V1254" i="5"/>
  <c r="G1254" i="5" s="1"/>
  <c r="E1254" i="5"/>
  <c r="X1254" i="5" s="1"/>
  <c r="V1256" i="5"/>
  <c r="E1256" i="5" s="1"/>
  <c r="X1256" i="5" s="1"/>
  <c r="V1258" i="5"/>
  <c r="E1258" i="5"/>
  <c r="V1259" i="5"/>
  <c r="E1259" i="5" s="1"/>
  <c r="X1259" i="5" s="1"/>
  <c r="V1260" i="5"/>
  <c r="E1260" i="5" s="1"/>
  <c r="X1260" i="5" s="1"/>
  <c r="V1262" i="5"/>
  <c r="E1262" i="5" s="1"/>
  <c r="V1264" i="5"/>
  <c r="V1266" i="5"/>
  <c r="E1266" i="5" s="1"/>
  <c r="X1266" i="5" s="1"/>
  <c r="V1267" i="5"/>
  <c r="V1268" i="5"/>
  <c r="E1268" i="5" s="1"/>
  <c r="X1268" i="5" s="1"/>
  <c r="V1270" i="5"/>
  <c r="E1270" i="5" s="1"/>
  <c r="V1272" i="5"/>
  <c r="E1272" i="5" s="1"/>
  <c r="X1272" i="5" s="1"/>
  <c r="V1273" i="5"/>
  <c r="V1274" i="5"/>
  <c r="E1274" i="5" s="1"/>
  <c r="V1275" i="5"/>
  <c r="E1275" i="5" s="1"/>
  <c r="X1275" i="5" s="1"/>
  <c r="V1276" i="5"/>
  <c r="E1276" i="5" s="1"/>
  <c r="X1276" i="5" s="1"/>
  <c r="V1278" i="5"/>
  <c r="G1278" i="5" s="1"/>
  <c r="V1280" i="5"/>
  <c r="I1280" i="5" s="1"/>
  <c r="E1280" i="5"/>
  <c r="X1280" i="5" s="1"/>
  <c r="V1282" i="5"/>
  <c r="E1282" i="5" s="1"/>
  <c r="V1283" i="5"/>
  <c r="V1284" i="5"/>
  <c r="E1284" i="5" s="1"/>
  <c r="X1284" i="5" s="1"/>
  <c r="V1286" i="5"/>
  <c r="E1286" i="5" s="1"/>
  <c r="V1287" i="5"/>
  <c r="V1288" i="5"/>
  <c r="E1288" i="5" s="1"/>
  <c r="X1288" i="5" s="1"/>
  <c r="V1290" i="5"/>
  <c r="E1290" i="5" s="1"/>
  <c r="V1291" i="5"/>
  <c r="V1292" i="5"/>
  <c r="V1294" i="5"/>
  <c r="E1294" i="5"/>
  <c r="V1296" i="5"/>
  <c r="E1296" i="5" s="1"/>
  <c r="X1296" i="5" s="1"/>
  <c r="V1298" i="5"/>
  <c r="V1299" i="5"/>
  <c r="E1299" i="5" s="1"/>
  <c r="X1299" i="5" s="1"/>
  <c r="V1300" i="5"/>
  <c r="V1302" i="5"/>
  <c r="E1302" i="5"/>
  <c r="X1302" i="5" s="1"/>
  <c r="V1304" i="5"/>
  <c r="E1304" i="5" s="1"/>
  <c r="X1304" i="5" s="1"/>
  <c r="V1305" i="5"/>
  <c r="V1306" i="5"/>
  <c r="E1306" i="5" s="1"/>
  <c r="X1306" i="5" s="1"/>
  <c r="V1307" i="5"/>
  <c r="E1307" i="5" s="1"/>
  <c r="V1308" i="5"/>
  <c r="E1308" i="5" s="1"/>
  <c r="X1308" i="5" s="1"/>
  <c r="V1310" i="5"/>
  <c r="E1310" i="5" s="1"/>
  <c r="X1310" i="5" s="1"/>
  <c r="V1311" i="5"/>
  <c r="V1312" i="5"/>
  <c r="E1312" i="5"/>
  <c r="X1312" i="5" s="1"/>
  <c r="V1314" i="5"/>
  <c r="E1314" i="5" s="1"/>
  <c r="V1315" i="5"/>
  <c r="E1315" i="5" s="1"/>
  <c r="X1315" i="5" s="1"/>
  <c r="V1316" i="5"/>
  <c r="E1316" i="5" s="1"/>
  <c r="X1316" i="5" s="1"/>
  <c r="V1318" i="5"/>
  <c r="E1318" i="5"/>
  <c r="V1320" i="5"/>
  <c r="E1320" i="5" s="1"/>
  <c r="X1320" i="5" s="1"/>
  <c r="V1322" i="5"/>
  <c r="E1322" i="5" s="1"/>
  <c r="V1323" i="5"/>
  <c r="E1323" i="5" s="1"/>
  <c r="X1323" i="5" s="1"/>
  <c r="V1324" i="5"/>
  <c r="E1324" i="5" s="1"/>
  <c r="X1324" i="5" s="1"/>
  <c r="V1326" i="5"/>
  <c r="V1328" i="5"/>
  <c r="E1328" i="5" s="1"/>
  <c r="X1328" i="5" s="1"/>
  <c r="V1330" i="5"/>
  <c r="E1330" i="5" s="1"/>
  <c r="V1331" i="5"/>
  <c r="E1331" i="5" s="1"/>
  <c r="X1331" i="5" s="1"/>
  <c r="V1332" i="5"/>
  <c r="V1334" i="5"/>
  <c r="E1334" i="5" s="1"/>
  <c r="V1335" i="5"/>
  <c r="V1336" i="5"/>
  <c r="E1336" i="5"/>
  <c r="X1336" i="5" s="1"/>
  <c r="V1338" i="5"/>
  <c r="E1338" i="5" s="1"/>
  <c r="V1339" i="5"/>
  <c r="E1339" i="5" s="1"/>
  <c r="X1339" i="5" s="1"/>
  <c r="V1340" i="5"/>
  <c r="V1342" i="5"/>
  <c r="E1342" i="5" s="1"/>
  <c r="V1344" i="5"/>
  <c r="E1344" i="5" s="1"/>
  <c r="X1344" i="5" s="1"/>
  <c r="V1346" i="5"/>
  <c r="E1346" i="5"/>
  <c r="V1347" i="5"/>
  <c r="E1347" i="5" s="1"/>
  <c r="V1348" i="5"/>
  <c r="E1348" i="5" s="1"/>
  <c r="X1348" i="5" s="1"/>
  <c r="V1350" i="5"/>
  <c r="E1350" i="5" s="1"/>
  <c r="V1351" i="5"/>
  <c r="E1351" i="5" s="1"/>
  <c r="X1351" i="5" s="1"/>
  <c r="V1352" i="5"/>
  <c r="E1352" i="5" s="1"/>
  <c r="X1352" i="5" s="1"/>
  <c r="V1354" i="5"/>
  <c r="E1354" i="5"/>
  <c r="V1355" i="5"/>
  <c r="E1355" i="5" s="1"/>
  <c r="X1355" i="5" s="1"/>
  <c r="V1356" i="5"/>
  <c r="E1356" i="5" s="1"/>
  <c r="X1356" i="5" s="1"/>
  <c r="V1358" i="5"/>
  <c r="E1358" i="5" s="1"/>
  <c r="V1359" i="5"/>
  <c r="V1360" i="5"/>
  <c r="E1360" i="5" s="1"/>
  <c r="X1360" i="5" s="1"/>
  <c r="V1362" i="5"/>
  <c r="E1362" i="5"/>
  <c r="V1363" i="5"/>
  <c r="V1364" i="5"/>
  <c r="E1364" i="5"/>
  <c r="X1364" i="5" s="1"/>
  <c r="V1366" i="5"/>
  <c r="E1366" i="5" s="1"/>
  <c r="V1367" i="5"/>
  <c r="V1368" i="5"/>
  <c r="E1368" i="5" s="1"/>
  <c r="X1368" i="5" s="1"/>
  <c r="V1370" i="5"/>
  <c r="E1370" i="5" s="1"/>
  <c r="V1371" i="5"/>
  <c r="V1372" i="5"/>
  <c r="V1374" i="5"/>
  <c r="E1374" i="5" s="1"/>
  <c r="X1374" i="5" s="1"/>
  <c r="V1375" i="5"/>
  <c r="V1376" i="5"/>
  <c r="E1376" i="5"/>
  <c r="X1376" i="5" s="1"/>
  <c r="V1378" i="5"/>
  <c r="E1378" i="5" s="1"/>
  <c r="X1378" i="5" s="1"/>
  <c r="V1379" i="5"/>
  <c r="E1379" i="5" s="1"/>
  <c r="X1379" i="5" s="1"/>
  <c r="V1380" i="5"/>
  <c r="V1382" i="5"/>
  <c r="E1382" i="5"/>
  <c r="X1382" i="5" s="1"/>
  <c r="V1384" i="5"/>
  <c r="V1386" i="5"/>
  <c r="V1387" i="5"/>
  <c r="E1387" i="5" s="1"/>
  <c r="X1387" i="5" s="1"/>
  <c r="V1388" i="5"/>
  <c r="E1388" i="5" s="1"/>
  <c r="X1388" i="5" s="1"/>
  <c r="V1390" i="5"/>
  <c r="V1392" i="5"/>
  <c r="E1392" i="5" s="1"/>
  <c r="X1392" i="5" s="1"/>
  <c r="V1394" i="5"/>
  <c r="E1394" i="5"/>
  <c r="X1394" i="5" s="1"/>
  <c r="V1395" i="5"/>
  <c r="E1395" i="5" s="1"/>
  <c r="X1395" i="5" s="1"/>
  <c r="V1396" i="5"/>
  <c r="V1398" i="5"/>
  <c r="V1400" i="5"/>
  <c r="E1400" i="5" s="1"/>
  <c r="X1400" i="5" s="1"/>
  <c r="V1402" i="5"/>
  <c r="E1402" i="5"/>
  <c r="V1403" i="5"/>
  <c r="E1403" i="5" s="1"/>
  <c r="X1403" i="5" s="1"/>
  <c r="V1404" i="5"/>
  <c r="G1404" i="5" s="1"/>
  <c r="V1406" i="5"/>
  <c r="V1408" i="5"/>
  <c r="E1408" i="5"/>
  <c r="X1408" i="5" s="1"/>
  <c r="V1410" i="5"/>
  <c r="E1410" i="5" s="1"/>
  <c r="X1410" i="5" s="1"/>
  <c r="V1411" i="5"/>
  <c r="E1411" i="5" s="1"/>
  <c r="X1411" i="5" s="1"/>
  <c r="V1412" i="5"/>
  <c r="E1412" i="5" s="1"/>
  <c r="X1412" i="5" s="1"/>
  <c r="V1414" i="5"/>
  <c r="V1415" i="5"/>
  <c r="V1416" i="5"/>
  <c r="E1416" i="5" s="1"/>
  <c r="X1416" i="5" s="1"/>
  <c r="V1418" i="5"/>
  <c r="E1418" i="5" s="1"/>
  <c r="X1418" i="5" s="1"/>
  <c r="V1419" i="5"/>
  <c r="V1420" i="5"/>
  <c r="E1420" i="5" s="1"/>
  <c r="X1420" i="5" s="1"/>
  <c r="V1422" i="5"/>
  <c r="V1424" i="5"/>
  <c r="V1426" i="5"/>
  <c r="E1426" i="5" s="1"/>
  <c r="X1426" i="5" s="1"/>
  <c r="V1427" i="5"/>
  <c r="E1427" i="5" s="1"/>
  <c r="V1428" i="5"/>
  <c r="E1428" i="5" s="1"/>
  <c r="X1428" i="5" s="1"/>
  <c r="V1430" i="5"/>
  <c r="E1430" i="5"/>
  <c r="X1430" i="5" s="1"/>
  <c r="V1432" i="5"/>
  <c r="E1432" i="5" s="1"/>
  <c r="X1432" i="5" s="1"/>
  <c r="V1434" i="5"/>
  <c r="E1434" i="5"/>
  <c r="X1434" i="5" s="1"/>
  <c r="V1435" i="5"/>
  <c r="E1435" i="5" s="1"/>
  <c r="V1436" i="5"/>
  <c r="G1436" i="5" s="1"/>
  <c r="V1438" i="5"/>
  <c r="E1438" i="5"/>
  <c r="X1438" i="5" s="1"/>
  <c r="V1440" i="5"/>
  <c r="E1440" i="5" s="1"/>
  <c r="X1440" i="5" s="1"/>
  <c r="V1442" i="5"/>
  <c r="E1442" i="5" s="1"/>
  <c r="X1442" i="5" s="1"/>
  <c r="V1443" i="5"/>
  <c r="E1443" i="5" s="1"/>
  <c r="X1443" i="5" s="1"/>
  <c r="V1444" i="5"/>
  <c r="V1446" i="5"/>
  <c r="E1446" i="5" s="1"/>
  <c r="X1446" i="5" s="1"/>
  <c r="V1447" i="5"/>
  <c r="V1448" i="5"/>
  <c r="E1448" i="5"/>
  <c r="X1448" i="5" s="1"/>
  <c r="V1450" i="5"/>
  <c r="E1450" i="5"/>
  <c r="X1450" i="5" s="1"/>
  <c r="V1451" i="5"/>
  <c r="V1452" i="5"/>
  <c r="E1452" i="5" s="1"/>
  <c r="X1452" i="5" s="1"/>
  <c r="V1454" i="5"/>
  <c r="E1454" i="5"/>
  <c r="X1454" i="5" s="1"/>
  <c r="V1456" i="5"/>
  <c r="E1456" i="5" s="1"/>
  <c r="X1456" i="5" s="1"/>
  <c r="V1458" i="5"/>
  <c r="E1458" i="5"/>
  <c r="X1458" i="5" s="1"/>
  <c r="V1459" i="5"/>
  <c r="E1459" i="5" s="1"/>
  <c r="X1459" i="5" s="1"/>
  <c r="V1460" i="5"/>
  <c r="E1460" i="5" s="1"/>
  <c r="X1460" i="5" s="1"/>
  <c r="V1462" i="5"/>
  <c r="V1464" i="5"/>
  <c r="G1464" i="5" s="1"/>
  <c r="E1464" i="5"/>
  <c r="X1464" i="5" s="1"/>
  <c r="V1466" i="5"/>
  <c r="E1466" i="5" s="1"/>
  <c r="X1466" i="5" s="1"/>
  <c r="V1467" i="5"/>
  <c r="E1467" i="5" s="1"/>
  <c r="X1467" i="5" s="1"/>
  <c r="V1468" i="5"/>
  <c r="V1470" i="5"/>
  <c r="V1472" i="5"/>
  <c r="E1472" i="5" s="1"/>
  <c r="X1472" i="5" s="1"/>
  <c r="V1474" i="5"/>
  <c r="V1475" i="5"/>
  <c r="E1475" i="5" s="1"/>
  <c r="X1475" i="5" s="1"/>
  <c r="V1476" i="5"/>
  <c r="E1476" i="5" s="1"/>
  <c r="X1476" i="5" s="1"/>
  <c r="V1478" i="5"/>
  <c r="E1478" i="5"/>
  <c r="X1478" i="5" s="1"/>
  <c r="V1479" i="5"/>
  <c r="V1480" i="5"/>
  <c r="E1480" i="5" s="1"/>
  <c r="X1480" i="5" s="1"/>
  <c r="V1482" i="5"/>
  <c r="E1482" i="5" s="1"/>
  <c r="X1482" i="5" s="1"/>
  <c r="V1483" i="5"/>
  <c r="E1483" i="5" s="1"/>
  <c r="V1484" i="5"/>
  <c r="V1486" i="5"/>
  <c r="E1486" i="5"/>
  <c r="X1486" i="5" s="1"/>
  <c r="V1488" i="5"/>
  <c r="V1490" i="5"/>
  <c r="V1491" i="5"/>
  <c r="E1491" i="5" s="1"/>
  <c r="X1491" i="5" s="1"/>
  <c r="V1492" i="5"/>
  <c r="E1492" i="5" s="1"/>
  <c r="X1492" i="5" s="1"/>
  <c r="V1494" i="5"/>
  <c r="E1494" i="5"/>
  <c r="X1494" i="5" s="1"/>
  <c r="V1496" i="5"/>
  <c r="E1496" i="5"/>
  <c r="X1496" i="5" s="1"/>
  <c r="V1498" i="5"/>
  <c r="E1498" i="5"/>
  <c r="X1498" i="5" s="1"/>
  <c r="V1499" i="5"/>
  <c r="E1499" i="5" s="1"/>
  <c r="V1500" i="5"/>
  <c r="E1500" i="5" s="1"/>
  <c r="X1500" i="5" s="1"/>
  <c r="V1502" i="5"/>
  <c r="V1504" i="5"/>
  <c r="E1504" i="5" s="1"/>
  <c r="X1504" i="5" s="1"/>
  <c r="V1506" i="5"/>
  <c r="V1507" i="5"/>
  <c r="E1507" i="5" s="1"/>
  <c r="X1507" i="5" s="1"/>
  <c r="V1508" i="5"/>
  <c r="E1508" i="5" s="1"/>
  <c r="X1508" i="5" s="1"/>
  <c r="V1510" i="5"/>
  <c r="E1510" i="5" s="1"/>
  <c r="X1510" i="5" s="1"/>
  <c r="V1512" i="5"/>
  <c r="E1512" i="5"/>
  <c r="X1512" i="5" s="1"/>
  <c r="V1514" i="5"/>
  <c r="E1514" i="5"/>
  <c r="V1515" i="5"/>
  <c r="E1515" i="5" s="1"/>
  <c r="X1515" i="5" s="1"/>
  <c r="V1516" i="5"/>
  <c r="E1516" i="5" s="1"/>
  <c r="X1516" i="5" s="1"/>
  <c r="V1518" i="5"/>
  <c r="E1518" i="5" s="1"/>
  <c r="X1518" i="5" s="1"/>
  <c r="V1519" i="5"/>
  <c r="V1520" i="5"/>
  <c r="E1520" i="5" s="1"/>
  <c r="X1520" i="5" s="1"/>
  <c r="V1522" i="5"/>
  <c r="E1522" i="5"/>
  <c r="V1523" i="5"/>
  <c r="V1524" i="5"/>
  <c r="V1526" i="5"/>
  <c r="V1528" i="5"/>
  <c r="E1528" i="5" s="1"/>
  <c r="X1528" i="5" s="1"/>
  <c r="V1530" i="5"/>
  <c r="E1530" i="5"/>
  <c r="V1531" i="5"/>
  <c r="E1531" i="5" s="1"/>
  <c r="V1532" i="5"/>
  <c r="E1532" i="5"/>
  <c r="X1532" i="5" s="1"/>
  <c r="V1534" i="5"/>
  <c r="E1534" i="5" s="1"/>
  <c r="X1534" i="5" s="1"/>
  <c r="V1536" i="5"/>
  <c r="V1537" i="5"/>
  <c r="V1538" i="5"/>
  <c r="E1538" i="5" s="1"/>
  <c r="X1538" i="5" s="1"/>
  <c r="V1539" i="5"/>
  <c r="E1539" i="5" s="1"/>
  <c r="X1539" i="5" s="1"/>
  <c r="V1540" i="5"/>
  <c r="E1540" i="5" s="1"/>
  <c r="X1540" i="5" s="1"/>
  <c r="V1542" i="5"/>
  <c r="E1542" i="5"/>
  <c r="X1542" i="5" s="1"/>
  <c r="V1544" i="5"/>
  <c r="E1544" i="5" s="1"/>
  <c r="X1544" i="5" s="1"/>
  <c r="V1546" i="5"/>
  <c r="G1546" i="5" s="1"/>
  <c r="V1547" i="5"/>
  <c r="V1548" i="5"/>
  <c r="E1548" i="5" s="1"/>
  <c r="X1548" i="5" s="1"/>
  <c r="V1550" i="5"/>
  <c r="E1550" i="5" s="1"/>
  <c r="X1550" i="5" s="1"/>
  <c r="V1552" i="5"/>
  <c r="E1552" i="5" s="1"/>
  <c r="X1552" i="5" s="1"/>
  <c r="V1554" i="5"/>
  <c r="G1554" i="5" s="1"/>
  <c r="V1555" i="5"/>
  <c r="V1556" i="5"/>
  <c r="E1556" i="5"/>
  <c r="X1556" i="5" s="1"/>
  <c r="V1558" i="5"/>
  <c r="E1558" i="5" s="1"/>
  <c r="V1560" i="5"/>
  <c r="E1560" i="5" s="1"/>
  <c r="X1560" i="5" s="1"/>
  <c r="V1562" i="5"/>
  <c r="G1562" i="5" s="1"/>
  <c r="V1563" i="5"/>
  <c r="V1564" i="5"/>
  <c r="E1564" i="5"/>
  <c r="X1564" i="5" s="1"/>
  <c r="V1566" i="5"/>
  <c r="E1566" i="5" s="1"/>
  <c r="V1568" i="5"/>
  <c r="V1570" i="5"/>
  <c r="E1570" i="5"/>
  <c r="V1571" i="5"/>
  <c r="E1571" i="5" s="1"/>
  <c r="X1571" i="5" s="1"/>
  <c r="V1572" i="5"/>
  <c r="E1572" i="5" s="1"/>
  <c r="X1572" i="5" s="1"/>
  <c r="V1574" i="5"/>
  <c r="E1574" i="5" s="1"/>
  <c r="V1576" i="5"/>
  <c r="E1576" i="5" s="1"/>
  <c r="X1576" i="5" s="1"/>
  <c r="V1578" i="5"/>
  <c r="V1579" i="5"/>
  <c r="E1579" i="5" s="1"/>
  <c r="V1580" i="5"/>
  <c r="E1580" i="5" s="1"/>
  <c r="X1580" i="5" s="1"/>
  <c r="V1582" i="5"/>
  <c r="E1582" i="5" s="1"/>
  <c r="V1583" i="5"/>
  <c r="V1584" i="5"/>
  <c r="E1584" i="5" s="1"/>
  <c r="X1584" i="5" s="1"/>
  <c r="V1586" i="5"/>
  <c r="E1586" i="5" s="1"/>
  <c r="V1587" i="5"/>
  <c r="E1587" i="5" s="1"/>
  <c r="X1587" i="5" s="1"/>
  <c r="V1588" i="5"/>
  <c r="I1588" i="5" s="1"/>
  <c r="V1590" i="5"/>
  <c r="V1592" i="5"/>
  <c r="E1592" i="5" s="1"/>
  <c r="X1592" i="5" s="1"/>
  <c r="V1594" i="5"/>
  <c r="E1594" i="5" s="1"/>
  <c r="V1595" i="5"/>
  <c r="E1595" i="5" s="1"/>
  <c r="X1595" i="5" s="1"/>
  <c r="V1596" i="5"/>
  <c r="E1596" i="5" s="1"/>
  <c r="X1596" i="5" s="1"/>
  <c r="V1598" i="5"/>
  <c r="E1598" i="5"/>
  <c r="X1598" i="5" s="1"/>
  <c r="V1599" i="5"/>
  <c r="V1600" i="5"/>
  <c r="E1600" i="5" s="1"/>
  <c r="X1600" i="5" s="1"/>
  <c r="E1602" i="5"/>
  <c r="V1603" i="5"/>
  <c r="E1603" i="5" s="1"/>
  <c r="V1604" i="5"/>
  <c r="E1604" i="5" s="1"/>
  <c r="X1604" i="5" s="1"/>
  <c r="V1606" i="5"/>
  <c r="E1606" i="5" s="1"/>
  <c r="X1606" i="5" s="1"/>
  <c r="V1608" i="5"/>
  <c r="E1610" i="5"/>
  <c r="V1611" i="5"/>
  <c r="V1612" i="5"/>
  <c r="V1614" i="5"/>
  <c r="E1614" i="5"/>
  <c r="X1614" i="5" s="1"/>
  <c r="V1616" i="5"/>
  <c r="E1616" i="5" s="1"/>
  <c r="X1616" i="5" s="1"/>
  <c r="V1617" i="5"/>
  <c r="E1617" i="5" s="1"/>
  <c r="X1617" i="5" s="1"/>
  <c r="V1619" i="5"/>
  <c r="V1620" i="5"/>
  <c r="V1622" i="5"/>
  <c r="E1622" i="5"/>
  <c r="X1622" i="5" s="1"/>
  <c r="V1623" i="5"/>
  <c r="E1623" i="5" s="1"/>
  <c r="X1623" i="5" s="1"/>
  <c r="V1624" i="5"/>
  <c r="E1626" i="5"/>
  <c r="V1627" i="5"/>
  <c r="E1627" i="5" s="1"/>
  <c r="X1627" i="5" s="1"/>
  <c r="V1628" i="5"/>
  <c r="E1628" i="5" s="1"/>
  <c r="X1628" i="5" s="1"/>
  <c r="V1630" i="5"/>
  <c r="E1630" i="5" s="1"/>
  <c r="V1632" i="5"/>
  <c r="E1634" i="5"/>
  <c r="V1635" i="5"/>
  <c r="V1636" i="5"/>
  <c r="V1638" i="5"/>
  <c r="E1638" i="5" s="1"/>
  <c r="V1640" i="5"/>
  <c r="E1640" i="5" s="1"/>
  <c r="X1640" i="5" s="1"/>
  <c r="E1642" i="5"/>
  <c r="X1642" i="5" s="1"/>
  <c r="V1643" i="5"/>
  <c r="E1643" i="5" s="1"/>
  <c r="X1643" i="5" s="1"/>
  <c r="V1644" i="5"/>
  <c r="V1646" i="5"/>
  <c r="G1646" i="5" s="1"/>
  <c r="E1646" i="5"/>
  <c r="V1648" i="5"/>
  <c r="E1648" i="5" s="1"/>
  <c r="X1648" i="5" s="1"/>
  <c r="E1650" i="5"/>
  <c r="X1650" i="5" s="1"/>
  <c r="V1651" i="5"/>
  <c r="E1651" i="5" s="1"/>
  <c r="V1652" i="5"/>
  <c r="E1652" i="5" s="1"/>
  <c r="X1652" i="5" s="1"/>
  <c r="V1654" i="5"/>
  <c r="E1654" i="5" s="1"/>
  <c r="V1656" i="5"/>
  <c r="E1658" i="5"/>
  <c r="V1659" i="5"/>
  <c r="E1659" i="5" s="1"/>
  <c r="X1659" i="5" s="1"/>
  <c r="V1660" i="5"/>
  <c r="E1660" i="5"/>
  <c r="X1660" i="5" s="1"/>
  <c r="V1662" i="5"/>
  <c r="V1664" i="5"/>
  <c r="E1664" i="5" s="1"/>
  <c r="X1664" i="5" s="1"/>
  <c r="E1666" i="5"/>
  <c r="X1666" i="5" s="1"/>
  <c r="V1667" i="5"/>
  <c r="E1667" i="5" s="1"/>
  <c r="X1667" i="5" s="1"/>
  <c r="V1668" i="5"/>
  <c r="V1670" i="5"/>
  <c r="E1670" i="5" s="1"/>
  <c r="V1672" i="5"/>
  <c r="E1672" i="5" s="1"/>
  <c r="X1672" i="5" s="1"/>
  <c r="E1674" i="5"/>
  <c r="V1675" i="5"/>
  <c r="E1675" i="5" s="1"/>
  <c r="X1675" i="5" s="1"/>
  <c r="V1676" i="5"/>
  <c r="E1676" i="5" s="1"/>
  <c r="X1676" i="5" s="1"/>
  <c r="V1678" i="5"/>
  <c r="E1678" i="5" s="1"/>
  <c r="V1679" i="5"/>
  <c r="V1680" i="5"/>
  <c r="V1683" i="5"/>
  <c r="E1683" i="5" s="1"/>
  <c r="V1684" i="5"/>
  <c r="E1684" i="5" s="1"/>
  <c r="X1684" i="5" s="1"/>
  <c r="V1686" i="5"/>
  <c r="E1686" i="5" s="1"/>
  <c r="X1686" i="5" s="1"/>
  <c r="V1688" i="5"/>
  <c r="E1690" i="5"/>
  <c r="V1691" i="5"/>
  <c r="F1691" i="5" s="1"/>
  <c r="V1692" i="5"/>
  <c r="E1692" i="5" s="1"/>
  <c r="X1692" i="5" s="1"/>
  <c r="V1694" i="5"/>
  <c r="E1694" i="5" s="1"/>
  <c r="X1694" i="5" s="1"/>
  <c r="V1696" i="5"/>
  <c r="E1696" i="5" s="1"/>
  <c r="X1696" i="5" s="1"/>
  <c r="E1698" i="5"/>
  <c r="V1699" i="5"/>
  <c r="E1699" i="5" s="1"/>
  <c r="X1699" i="5" s="1"/>
  <c r="V1700" i="5"/>
  <c r="E1700" i="5" s="1"/>
  <c r="X1700" i="5" s="1"/>
  <c r="V1702" i="5"/>
  <c r="E1702" i="5" s="1"/>
  <c r="X1702" i="5" s="1"/>
  <c r="V1703" i="5"/>
  <c r="V1704" i="5"/>
  <c r="E1704" i="5" s="1"/>
  <c r="X1704" i="5" s="1"/>
  <c r="E1706" i="5"/>
  <c r="X1706" i="5" s="1"/>
  <c r="V1707" i="5"/>
  <c r="E1707" i="5" s="1"/>
  <c r="X1707" i="5" s="1"/>
  <c r="V1708" i="5"/>
  <c r="G1708" i="5" s="1"/>
  <c r="E1708" i="5"/>
  <c r="X1708" i="5" s="1"/>
  <c r="V1710" i="5"/>
  <c r="E1710" i="5" s="1"/>
  <c r="X1710" i="5" s="1"/>
  <c r="V1712" i="5"/>
  <c r="E1712" i="5" s="1"/>
  <c r="X1712" i="5" s="1"/>
  <c r="E1714" i="5"/>
  <c r="V1715" i="5"/>
  <c r="E1715" i="5" s="1"/>
  <c r="V1716" i="5"/>
  <c r="V1718" i="5"/>
  <c r="E1718" i="5" s="1"/>
  <c r="V1720" i="5"/>
  <c r="E1720" i="5" s="1"/>
  <c r="X1720" i="5" s="1"/>
  <c r="E1722" i="5"/>
  <c r="V1723" i="5"/>
  <c r="E1723" i="5" s="1"/>
  <c r="X1723" i="5" s="1"/>
  <c r="V1724" i="5"/>
  <c r="E1724" i="5"/>
  <c r="X1724" i="5" s="1"/>
  <c r="V1726" i="5"/>
  <c r="E1726" i="5" s="1"/>
  <c r="V1728" i="5"/>
  <c r="E1728" i="5" s="1"/>
  <c r="X1728" i="5" s="1"/>
  <c r="V1729" i="5"/>
  <c r="E1729" i="5" s="1"/>
  <c r="E1730" i="5"/>
  <c r="V1731" i="5"/>
  <c r="E1731" i="5" s="1"/>
  <c r="X1731" i="5" s="1"/>
  <c r="V1732" i="5"/>
  <c r="E1732" i="5"/>
  <c r="X1732" i="5" s="1"/>
  <c r="V1734" i="5"/>
  <c r="E1734" i="5" s="1"/>
  <c r="X1734" i="5" s="1"/>
  <c r="V1736" i="5"/>
  <c r="E1736" i="5" s="1"/>
  <c r="X1736" i="5" s="1"/>
  <c r="E1738" i="5"/>
  <c r="X1738" i="5" s="1"/>
  <c r="V1739" i="5"/>
  <c r="E1739" i="5" s="1"/>
  <c r="V1740" i="5"/>
  <c r="V1742" i="5"/>
  <c r="E1742" i="5"/>
  <c r="V1744" i="5"/>
  <c r="V1747" i="5"/>
  <c r="V1748" i="5"/>
  <c r="V1750" i="5"/>
  <c r="E1750" i="5" s="1"/>
  <c r="X1750" i="5" s="1"/>
  <c r="V1752" i="5"/>
  <c r="E1754" i="5"/>
  <c r="V1755" i="5"/>
  <c r="E1755" i="5" s="1"/>
  <c r="X1755" i="5" s="1"/>
  <c r="V1756" i="5"/>
  <c r="E1756" i="5" s="1"/>
  <c r="X1756" i="5" s="1"/>
  <c r="V1758" i="5"/>
  <c r="E1758" i="5" s="1"/>
  <c r="X1758" i="5" s="1"/>
  <c r="V1760" i="5"/>
  <c r="E1760" i="5" s="1"/>
  <c r="X1760" i="5" s="1"/>
  <c r="E1762" i="5"/>
  <c r="V1763" i="5"/>
  <c r="E1763" i="5" s="1"/>
  <c r="X1763" i="5" s="1"/>
  <c r="V1764" i="5"/>
  <c r="E1764" i="5" s="1"/>
  <c r="X1764" i="5" s="1"/>
  <c r="V1766" i="5"/>
  <c r="V1768" i="5"/>
  <c r="E1770" i="5"/>
  <c r="X1770" i="5" s="1"/>
  <c r="V1771" i="5"/>
  <c r="E1771" i="5" s="1"/>
  <c r="V1772" i="5"/>
  <c r="E1772" i="5" s="1"/>
  <c r="X1772" i="5" s="1"/>
  <c r="V1774" i="5"/>
  <c r="E1774" i="5"/>
  <c r="X1774" i="5" s="1"/>
  <c r="V1776" i="5"/>
  <c r="E1776" i="5"/>
  <c r="X1776" i="5" s="1"/>
  <c r="E1778" i="5"/>
  <c r="V1779" i="5"/>
  <c r="V1780" i="5"/>
  <c r="V1782" i="5"/>
  <c r="G1782" i="5" s="1"/>
  <c r="E1782" i="5"/>
  <c r="X1782" i="5" s="1"/>
  <c r="V1784" i="5"/>
  <c r="E1784" i="5" s="1"/>
  <c r="X1784" i="5" s="1"/>
  <c r="E1786" i="5"/>
  <c r="V1787" i="5"/>
  <c r="V1788" i="5"/>
  <c r="V1790" i="5"/>
  <c r="E1790" i="5" s="1"/>
  <c r="V1792" i="5"/>
  <c r="E1794" i="5"/>
  <c r="X1794" i="5" s="1"/>
  <c r="V1795" i="5"/>
  <c r="E1795" i="5" s="1"/>
  <c r="X1795" i="5" s="1"/>
  <c r="V1796" i="5"/>
  <c r="E1796" i="5" s="1"/>
  <c r="X1796" i="5" s="1"/>
  <c r="V1798" i="5"/>
  <c r="E1798" i="5"/>
  <c r="X1798" i="5" s="1"/>
  <c r="V1800" i="5"/>
  <c r="E1802" i="5"/>
  <c r="V1803" i="5"/>
  <c r="E1803" i="5" s="1"/>
  <c r="V1804" i="5"/>
  <c r="E1804" i="5" s="1"/>
  <c r="X1804" i="5" s="1"/>
  <c r="V1806" i="5"/>
  <c r="E1806" i="5" s="1"/>
  <c r="V1808" i="5"/>
  <c r="E1808" i="5" s="1"/>
  <c r="X1808" i="5" s="1"/>
  <c r="V1811" i="5"/>
  <c r="E1811" i="5" s="1"/>
  <c r="X1811" i="5" s="1"/>
  <c r="V1812" i="5"/>
  <c r="E1812" i="5" s="1"/>
  <c r="X1812" i="5" s="1"/>
  <c r="V1814" i="5"/>
  <c r="E1814" i="5" s="1"/>
  <c r="X1814" i="5" s="1"/>
  <c r="V1815" i="5"/>
  <c r="E1815" i="5" s="1"/>
  <c r="X1815" i="5" s="1"/>
  <c r="V1816" i="5"/>
  <c r="E1816" i="5" s="1"/>
  <c r="X1816" i="5" s="1"/>
  <c r="E1818" i="5"/>
  <c r="V1819" i="5"/>
  <c r="V1820" i="5"/>
  <c r="E1820" i="5" s="1"/>
  <c r="X1820" i="5" s="1"/>
  <c r="V1822" i="5"/>
  <c r="V1824" i="5"/>
  <c r="E1824" i="5" s="1"/>
  <c r="X1824" i="5" s="1"/>
  <c r="E1826" i="5"/>
  <c r="X1826" i="5" s="1"/>
  <c r="V1827" i="5"/>
  <c r="E1827" i="5" s="1"/>
  <c r="X1827" i="5" s="1"/>
  <c r="V1828" i="5"/>
  <c r="V1830" i="5"/>
  <c r="E1830" i="5"/>
  <c r="V1831" i="5"/>
  <c r="V1832" i="5"/>
  <c r="G1832" i="5" s="1"/>
  <c r="E1832" i="5"/>
  <c r="X1832" i="5" s="1"/>
  <c r="E1834" i="5"/>
  <c r="V1835" i="5"/>
  <c r="E1835" i="5" s="1"/>
  <c r="X1835" i="5" s="1"/>
  <c r="V1836" i="5"/>
  <c r="E1836" i="5" s="1"/>
  <c r="X1836" i="5" s="1"/>
  <c r="V1838" i="5"/>
  <c r="E1838" i="5" s="1"/>
  <c r="X1838" i="5" s="1"/>
  <c r="V1839" i="5"/>
  <c r="V1840" i="5"/>
  <c r="E1840" i="5"/>
  <c r="X1840" i="5" s="1"/>
  <c r="E1842" i="5"/>
  <c r="X1842" i="5" s="1"/>
  <c r="V1843" i="5"/>
  <c r="E1843" i="5" s="1"/>
  <c r="X1843" i="5" s="1"/>
  <c r="V1844" i="5"/>
  <c r="V1846" i="5"/>
  <c r="E1846" i="5" s="1"/>
  <c r="V1847" i="5"/>
  <c r="V1848" i="5"/>
  <c r="G1848" i="5" s="1"/>
  <c r="E1850" i="5"/>
  <c r="V1851" i="5"/>
  <c r="E1851" i="5" s="1"/>
  <c r="X1851" i="5" s="1"/>
  <c r="V1852" i="5"/>
  <c r="E1852" i="5" s="1"/>
  <c r="X1852" i="5" s="1"/>
  <c r="V1854" i="5"/>
  <c r="E1854" i="5"/>
  <c r="V1856" i="5"/>
  <c r="E1856" i="5" s="1"/>
  <c r="X1856" i="5" s="1"/>
  <c r="V1857" i="5"/>
  <c r="E1858" i="5"/>
  <c r="X1858" i="5" s="1"/>
  <c r="V1859" i="5"/>
  <c r="E1859" i="5" s="1"/>
  <c r="X1859" i="5" s="1"/>
  <c r="V1860" i="5"/>
  <c r="E1860" i="5"/>
  <c r="X1860" i="5" s="1"/>
  <c r="V1862" i="5"/>
  <c r="V1864" i="5"/>
  <c r="E1864" i="5"/>
  <c r="X1864" i="5" s="1"/>
  <c r="E1866" i="5"/>
  <c r="V1867" i="5"/>
  <c r="V1868" i="5"/>
  <c r="E1868" i="5" s="1"/>
  <c r="X1868" i="5" s="1"/>
  <c r="V1870" i="5"/>
  <c r="V1871" i="5"/>
  <c r="H1871" i="5" s="1"/>
  <c r="V1872" i="5"/>
  <c r="E1872" i="5" s="1"/>
  <c r="X1872" i="5" s="1"/>
  <c r="E1874" i="5"/>
  <c r="X1874" i="5" s="1"/>
  <c r="V1875" i="5"/>
  <c r="V1876" i="5"/>
  <c r="V1878" i="5"/>
  <c r="V1879" i="5"/>
  <c r="V1880" i="5"/>
  <c r="E1882" i="5"/>
  <c r="V1883" i="5"/>
  <c r="V1884" i="5"/>
  <c r="V1886" i="5"/>
  <c r="V1888" i="5"/>
  <c r="E1888" i="5" s="1"/>
  <c r="X1888" i="5" s="1"/>
  <c r="E1890" i="5"/>
  <c r="X1890" i="5" s="1"/>
  <c r="V1891" i="5"/>
  <c r="J1891" i="5" s="1"/>
  <c r="V1892" i="5"/>
  <c r="V1894" i="5"/>
  <c r="G1894" i="5" s="1"/>
  <c r="V1895" i="5"/>
  <c r="V1896" i="5"/>
  <c r="F1896" i="5" s="1"/>
  <c r="V1899" i="5"/>
  <c r="E1899" i="5" s="1"/>
  <c r="V1900" i="5"/>
  <c r="E1900" i="5"/>
  <c r="X1900" i="5" s="1"/>
  <c r="V1902" i="5"/>
  <c r="E1902" i="5" s="1"/>
  <c r="X1902" i="5" s="1"/>
  <c r="V1904" i="5"/>
  <c r="E1904" i="5" s="1"/>
  <c r="X1904" i="5" s="1"/>
  <c r="E1906" i="5"/>
  <c r="V1907" i="5"/>
  <c r="V1908" i="5"/>
  <c r="E1908" i="5" s="1"/>
  <c r="X1908" i="5" s="1"/>
  <c r="V1910" i="5"/>
  <c r="E1910" i="5"/>
  <c r="V1912" i="5"/>
  <c r="E1914" i="5"/>
  <c r="V1915" i="5"/>
  <c r="E1915" i="5" s="1"/>
  <c r="X1915" i="5" s="1"/>
  <c r="V1916" i="5"/>
  <c r="E1916" i="5" s="1"/>
  <c r="X1916" i="5" s="1"/>
  <c r="V1918" i="5"/>
  <c r="E1918" i="5" s="1"/>
  <c r="X1918" i="5" s="1"/>
  <c r="V1919" i="5"/>
  <c r="E1919" i="5" s="1"/>
  <c r="X1919" i="5" s="1"/>
  <c r="V1920" i="5"/>
  <c r="E1920" i="5" s="1"/>
  <c r="X1920" i="5" s="1"/>
  <c r="E1922" i="5"/>
  <c r="X1922" i="5" s="1"/>
  <c r="V1923" i="5"/>
  <c r="V1924" i="5"/>
  <c r="V1926" i="5"/>
  <c r="E1926" i="5" s="1"/>
  <c r="V1927" i="5"/>
  <c r="V1928" i="5"/>
  <c r="E1928" i="5" s="1"/>
  <c r="X1928" i="5" s="1"/>
  <c r="E1930" i="5"/>
  <c r="V1931" i="5"/>
  <c r="E1931" i="5"/>
  <c r="X1931" i="5" s="1"/>
  <c r="V1932" i="5"/>
  <c r="V1934" i="5"/>
  <c r="E1934" i="5" s="1"/>
  <c r="V1936" i="5"/>
  <c r="E1936" i="5" s="1"/>
  <c r="X1936" i="5" s="1"/>
  <c r="E1938" i="5"/>
  <c r="X1938" i="5" s="1"/>
  <c r="V1939" i="5"/>
  <c r="V1940" i="5"/>
  <c r="E1940" i="5" s="1"/>
  <c r="X1940" i="5" s="1"/>
  <c r="V1942" i="5"/>
  <c r="E1942" i="5"/>
  <c r="X1942" i="5" s="1"/>
  <c r="V1944" i="5"/>
  <c r="E1946" i="5"/>
  <c r="V1947" i="5"/>
  <c r="E1947" i="5"/>
  <c r="X1947" i="5" s="1"/>
  <c r="V1948" i="5"/>
  <c r="E1948" i="5" s="1"/>
  <c r="X1948" i="5" s="1"/>
  <c r="V1950" i="5"/>
  <c r="E1950" i="5"/>
  <c r="X1950" i="5" s="1"/>
  <c r="V1952" i="5"/>
  <c r="E1954" i="5"/>
  <c r="X1954" i="5" s="1"/>
  <c r="V1955" i="5"/>
  <c r="G1955" i="5" s="1"/>
  <c r="V1956" i="5"/>
  <c r="V1958" i="5"/>
  <c r="V1959" i="5"/>
  <c r="V1960" i="5"/>
  <c r="E1960" i="5" s="1"/>
  <c r="X1960" i="5" s="1"/>
  <c r="V1963" i="5"/>
  <c r="G1963" i="5" s="1"/>
  <c r="E1963" i="5"/>
  <c r="X1963" i="5" s="1"/>
  <c r="V1964" i="5"/>
  <c r="V1966" i="5"/>
  <c r="G1966" i="5" s="1"/>
  <c r="V1967" i="5"/>
  <c r="G1967" i="5" s="1"/>
  <c r="E1967" i="5"/>
  <c r="X1967" i="5" s="1"/>
  <c r="V1968" i="5"/>
  <c r="E1970" i="5"/>
  <c r="X1970" i="5" s="1"/>
  <c r="V1971" i="5"/>
  <c r="E1971" i="5"/>
  <c r="X1971" i="5" s="1"/>
  <c r="V1972" i="5"/>
  <c r="J1972" i="5" s="1"/>
  <c r="V1974" i="5"/>
  <c r="E1974" i="5"/>
  <c r="V1975" i="5"/>
  <c r="V1976" i="5"/>
  <c r="E1976" i="5" s="1"/>
  <c r="X1976" i="5" s="1"/>
  <c r="E1978" i="5"/>
  <c r="X1978" i="5" s="1"/>
  <c r="V1979" i="5"/>
  <c r="E1979" i="5" s="1"/>
  <c r="X1979" i="5" s="1"/>
  <c r="V1980" i="5"/>
  <c r="E1980" i="5" s="1"/>
  <c r="X1980" i="5" s="1"/>
  <c r="V1982" i="5"/>
  <c r="V1983" i="5"/>
  <c r="E1983" i="5" s="1"/>
  <c r="X1983" i="5" s="1"/>
  <c r="V1984" i="5"/>
  <c r="E1986" i="5"/>
  <c r="X1986" i="5" s="1"/>
  <c r="V1987" i="5"/>
  <c r="E1987" i="5" s="1"/>
  <c r="X1987" i="5" s="1"/>
  <c r="V1988" i="5"/>
  <c r="E1988" i="5" s="1"/>
  <c r="X1988" i="5" s="1"/>
  <c r="V1990" i="5"/>
  <c r="E1990" i="5"/>
  <c r="X1990" i="5" s="1"/>
  <c r="V1992" i="5"/>
  <c r="E1992" i="5"/>
  <c r="X1992" i="5" s="1"/>
  <c r="E1994" i="5"/>
  <c r="X1994" i="5" s="1"/>
  <c r="V1995" i="5"/>
  <c r="E1995" i="5" s="1"/>
  <c r="X1995" i="5" s="1"/>
  <c r="V1996" i="5"/>
  <c r="E1996" i="5" s="1"/>
  <c r="X1996" i="5" s="1"/>
  <c r="V1998" i="5"/>
  <c r="E1998" i="5" s="1"/>
  <c r="X1998" i="5" s="1"/>
  <c r="V1999" i="5"/>
  <c r="V2000" i="5"/>
  <c r="E2000" i="5" s="1"/>
  <c r="X2000" i="5" s="1"/>
  <c r="E2002" i="5"/>
  <c r="V2003" i="5"/>
  <c r="E2003" i="5" s="1"/>
  <c r="X2003" i="5" s="1"/>
  <c r="V2004" i="5"/>
  <c r="E2004" i="5" s="1"/>
  <c r="X2004" i="5" s="1"/>
  <c r="V2006" i="5"/>
  <c r="E2006" i="5" s="1"/>
  <c r="V2007" i="5"/>
  <c r="V2008" i="5"/>
  <c r="E2010" i="5"/>
  <c r="X2010" i="5" s="1"/>
  <c r="V2011" i="5"/>
  <c r="E2011" i="5"/>
  <c r="V2012" i="5"/>
  <c r="V2014" i="5"/>
  <c r="E2014" i="5" s="1"/>
  <c r="X2014" i="5" s="1"/>
  <c r="V2016" i="5"/>
  <c r="E2018" i="5"/>
  <c r="X2018" i="5" s="1"/>
  <c r="V2019" i="5"/>
  <c r="V2020" i="5"/>
  <c r="V2022" i="5"/>
  <c r="E2022" i="5" s="1"/>
  <c r="X2022" i="5" s="1"/>
  <c r="V2024" i="5"/>
  <c r="E2024" i="5" s="1"/>
  <c r="X2024" i="5" s="1"/>
  <c r="V2027" i="5"/>
  <c r="E2027" i="5" s="1"/>
  <c r="X2027" i="5" s="1"/>
  <c r="V2028" i="5"/>
  <c r="V2030" i="5"/>
  <c r="E2030" i="5" s="1"/>
  <c r="X2030" i="5" s="1"/>
  <c r="V2032" i="5"/>
  <c r="E2032" i="5" s="1"/>
  <c r="X2032" i="5" s="1"/>
  <c r="E2034" i="5"/>
  <c r="V2035" i="5"/>
  <c r="V2036" i="5"/>
  <c r="E2036" i="5"/>
  <c r="X2036" i="5" s="1"/>
  <c r="V2038" i="5"/>
  <c r="E2038" i="5" s="1"/>
  <c r="X2038" i="5" s="1"/>
  <c r="V2039" i="5"/>
  <c r="V2040" i="5"/>
  <c r="E2040" i="5" s="1"/>
  <c r="X2040" i="5" s="1"/>
  <c r="E2042" i="5"/>
  <c r="X2042" i="5" s="1"/>
  <c r="V2043" i="5"/>
  <c r="E2043" i="5" s="1"/>
  <c r="X2043" i="5" s="1"/>
  <c r="V2044" i="5"/>
  <c r="V2046" i="5"/>
  <c r="E2046" i="5" s="1"/>
  <c r="X2046" i="5" s="1"/>
  <c r="V2048" i="5"/>
  <c r="E2048" i="5" s="1"/>
  <c r="X2048" i="5" s="1"/>
  <c r="E2050" i="5"/>
  <c r="X2050" i="5" s="1"/>
  <c r="V2051" i="5"/>
  <c r="V2052" i="5"/>
  <c r="E2052" i="5" s="1"/>
  <c r="X2052" i="5" s="1"/>
  <c r="V2054" i="5"/>
  <c r="I2054" i="5" s="1"/>
  <c r="E2054" i="5"/>
  <c r="V2056" i="5"/>
  <c r="E2056" i="5"/>
  <c r="X2056" i="5" s="1"/>
  <c r="E2058" i="5"/>
  <c r="V2059" i="5"/>
  <c r="E2059" i="5" s="1"/>
  <c r="X2059" i="5" s="1"/>
  <c r="V2060" i="5"/>
  <c r="E2060" i="5" s="1"/>
  <c r="X2060" i="5" s="1"/>
  <c r="V2062" i="5"/>
  <c r="E2062" i="5"/>
  <c r="V2064" i="5"/>
  <c r="E2064" i="5" s="1"/>
  <c r="X2064" i="5" s="1"/>
  <c r="E2066" i="5"/>
  <c r="X2066" i="5" s="1"/>
  <c r="V2067" i="5"/>
  <c r="V2068" i="5"/>
  <c r="V2070" i="5"/>
  <c r="E2070" i="5"/>
  <c r="X2070" i="5" s="1"/>
  <c r="V2071" i="5"/>
  <c r="V2072" i="5"/>
  <c r="E2074" i="5"/>
  <c r="X2074" i="5" s="1"/>
  <c r="V2075" i="5"/>
  <c r="V2076" i="5"/>
  <c r="V2078" i="5"/>
  <c r="E2078" i="5"/>
  <c r="X2078" i="5" s="1"/>
  <c r="V2079" i="5"/>
  <c r="V2080" i="5"/>
  <c r="E2080" i="5" s="1"/>
  <c r="X2080" i="5" s="1"/>
  <c r="E2082" i="5"/>
  <c r="V2083" i="5"/>
  <c r="V2084" i="5"/>
  <c r="V2086" i="5"/>
  <c r="V2088" i="5"/>
  <c r="E2088" i="5"/>
  <c r="X2088" i="5" s="1"/>
  <c r="V2091" i="5"/>
  <c r="V2092" i="5"/>
  <c r="E2092" i="5" s="1"/>
  <c r="X2092" i="5" s="1"/>
  <c r="V2094" i="5"/>
  <c r="E2094" i="5"/>
  <c r="V2096" i="5"/>
  <c r="E2096" i="5" s="1"/>
  <c r="X2096" i="5" s="1"/>
  <c r="V2097" i="5"/>
  <c r="E2097" i="5" s="1"/>
  <c r="X2097" i="5" s="1"/>
  <c r="E2098" i="5"/>
  <c r="X2098" i="5" s="1"/>
  <c r="V2099" i="5"/>
  <c r="E2099" i="5"/>
  <c r="X2099" i="5" s="1"/>
  <c r="V2100" i="5"/>
  <c r="I2100" i="5" s="1"/>
  <c r="V2102" i="5"/>
  <c r="E2102" i="5"/>
  <c r="V2104" i="5"/>
  <c r="E2106" i="5"/>
  <c r="V2107" i="5"/>
  <c r="E2107" i="5" s="1"/>
  <c r="X2107" i="5" s="1"/>
  <c r="V2108" i="5"/>
  <c r="I2108" i="5" s="1"/>
  <c r="V2110" i="5"/>
  <c r="E2110" i="5" s="1"/>
  <c r="X2110" i="5" s="1"/>
  <c r="V2111" i="5"/>
  <c r="E2111" i="5" s="1"/>
  <c r="X2111" i="5" s="1"/>
  <c r="V2112" i="5"/>
  <c r="E2114" i="5"/>
  <c r="V2115" i="5"/>
  <c r="E2115" i="5" s="1"/>
  <c r="X2115" i="5" s="1"/>
  <c r="V2116" i="5"/>
  <c r="E2116" i="5"/>
  <c r="X2116" i="5" s="1"/>
  <c r="V2118" i="5"/>
  <c r="E2118" i="5" s="1"/>
  <c r="V2119" i="5"/>
  <c r="V2120" i="5"/>
  <c r="G2120" i="5" s="1"/>
  <c r="E2120" i="5"/>
  <c r="X2120" i="5" s="1"/>
  <c r="E2122" i="5"/>
  <c r="V2123" i="5"/>
  <c r="V2124" i="5"/>
  <c r="V2126" i="5"/>
  <c r="E2126" i="5" s="1"/>
  <c r="V2128" i="5"/>
  <c r="E2128" i="5" s="1"/>
  <c r="X2128" i="5" s="1"/>
  <c r="E2130" i="5"/>
  <c r="X2130" i="5" s="1"/>
  <c r="V2131" i="5"/>
  <c r="E2131" i="5" s="1"/>
  <c r="X2131" i="5" s="1"/>
  <c r="V2132" i="5"/>
  <c r="V2134" i="5"/>
  <c r="E2134" i="5" s="1"/>
  <c r="X2134" i="5" s="1"/>
  <c r="V2135" i="5"/>
  <c r="V2136" i="5"/>
  <c r="E2136" i="5" s="1"/>
  <c r="X2136" i="5" s="1"/>
  <c r="E2138" i="5"/>
  <c r="V2139" i="5"/>
  <c r="E2139" i="5" s="1"/>
  <c r="X2139" i="5" s="1"/>
  <c r="V2140" i="5"/>
  <c r="V2142" i="5"/>
  <c r="E2142" i="5" s="1"/>
  <c r="V2143" i="5"/>
  <c r="V2144" i="5"/>
  <c r="E2146" i="5"/>
  <c r="X2146" i="5" s="1"/>
  <c r="V2147" i="5"/>
  <c r="E2147" i="5"/>
  <c r="X2147" i="5" s="1"/>
  <c r="V2148" i="5"/>
  <c r="V2150" i="5"/>
  <c r="E2150" i="5" s="1"/>
  <c r="V2151" i="5"/>
  <c r="G2151" i="5" s="1"/>
  <c r="E2151" i="5"/>
  <c r="X2151" i="5" s="1"/>
  <c r="V2152" i="5"/>
  <c r="V2155" i="5"/>
  <c r="E2155" i="5"/>
  <c r="X2155" i="5" s="1"/>
  <c r="V2156" i="5"/>
  <c r="V2158" i="5"/>
  <c r="E2158" i="5" s="1"/>
  <c r="X2158" i="5" s="1"/>
  <c r="V2160" i="5"/>
  <c r="E2160" i="5" s="1"/>
  <c r="X2160" i="5" s="1"/>
  <c r="E2162" i="5"/>
  <c r="V2163" i="5"/>
  <c r="V2164" i="5"/>
  <c r="E2164" i="5" s="1"/>
  <c r="X2164" i="5" s="1"/>
  <c r="V2166" i="5"/>
  <c r="E2166" i="5"/>
  <c r="V2168" i="5"/>
  <c r="E2170" i="5"/>
  <c r="V2171" i="5"/>
  <c r="V2172" i="5"/>
  <c r="V2174" i="5"/>
  <c r="V2175" i="5"/>
  <c r="E2175" i="5" s="1"/>
  <c r="X2175" i="5" s="1"/>
  <c r="V2176" i="5"/>
  <c r="E2176" i="5"/>
  <c r="X2176" i="5" s="1"/>
  <c r="E2178" i="5"/>
  <c r="X2178" i="5" s="1"/>
  <c r="V2179" i="5"/>
  <c r="V2180" i="5"/>
  <c r="V2182" i="5"/>
  <c r="E2182" i="5" s="1"/>
  <c r="V2183" i="5"/>
  <c r="V2184" i="5"/>
  <c r="E2184" i="5"/>
  <c r="X2184" i="5" s="1"/>
  <c r="E2186" i="5"/>
  <c r="X2186" i="5" s="1"/>
  <c r="V2187" i="5"/>
  <c r="V2188" i="5"/>
  <c r="E2188" i="5" s="1"/>
  <c r="X2188" i="5" s="1"/>
  <c r="V2190" i="5"/>
  <c r="V2192" i="5"/>
  <c r="E2192" i="5" s="1"/>
  <c r="X2192" i="5" s="1"/>
  <c r="E2194" i="5"/>
  <c r="V2195" i="5"/>
  <c r="V2196" i="5"/>
  <c r="V2198" i="5"/>
  <c r="E2198" i="5" s="1"/>
  <c r="X2198" i="5" s="1"/>
  <c r="V2199" i="5"/>
  <c r="V2200" i="5"/>
  <c r="E2200" i="5" s="1"/>
  <c r="X2200" i="5" s="1"/>
  <c r="E2202" i="5"/>
  <c r="X2202" i="5" s="1"/>
  <c r="V2203" i="5"/>
  <c r="R2203" i="5" s="1"/>
  <c r="V2204" i="5"/>
  <c r="E2204" i="5" s="1"/>
  <c r="X2204" i="5" s="1"/>
  <c r="V2206" i="5"/>
  <c r="E2206" i="5" s="1"/>
  <c r="X2206" i="5" s="1"/>
  <c r="V2207" i="5"/>
  <c r="G2207" i="5" s="1"/>
  <c r="E2207" i="5"/>
  <c r="X2207" i="5" s="1"/>
  <c r="V2208" i="5"/>
  <c r="E2208" i="5" s="1"/>
  <c r="X2208" i="5" s="1"/>
  <c r="E2210" i="5"/>
  <c r="V2211" i="5"/>
  <c r="E2211" i="5"/>
  <c r="X2211" i="5" s="1"/>
  <c r="V2212" i="5"/>
  <c r="V2214" i="5"/>
  <c r="E2214" i="5"/>
  <c r="V2215" i="5"/>
  <c r="G2215" i="5" s="1"/>
  <c r="V2216" i="5"/>
  <c r="E2216" i="5" s="1"/>
  <c r="X2216" i="5" s="1"/>
  <c r="V2219" i="5"/>
  <c r="E2219" i="5" s="1"/>
  <c r="X2219" i="5" s="1"/>
  <c r="V2220" i="5"/>
  <c r="V2222" i="5"/>
  <c r="V2224" i="5"/>
  <c r="E2224" i="5" s="1"/>
  <c r="X2224" i="5" s="1"/>
  <c r="E2226" i="5"/>
  <c r="X2226" i="5" s="1"/>
  <c r="V2227" i="5"/>
  <c r="E2227" i="5" s="1"/>
  <c r="X2227" i="5" s="1"/>
  <c r="V2228" i="5"/>
  <c r="G2228" i="5" s="1"/>
  <c r="V2230" i="5"/>
  <c r="E2230" i="5" s="1"/>
  <c r="X2230" i="5" s="1"/>
  <c r="V2231" i="5"/>
  <c r="E2231" i="5"/>
  <c r="X2231" i="5" s="1"/>
  <c r="V2232" i="5"/>
  <c r="E2234" i="5"/>
  <c r="V2235" i="5"/>
  <c r="E2235" i="5" s="1"/>
  <c r="X2235" i="5" s="1"/>
  <c r="V2236" i="5"/>
  <c r="V2238" i="5"/>
  <c r="E2238" i="5" s="1"/>
  <c r="X2238" i="5" s="1"/>
  <c r="V2239" i="5"/>
  <c r="V2240" i="5"/>
  <c r="V2241" i="5"/>
  <c r="E2241" i="5" s="1"/>
  <c r="X2241" i="5" s="1"/>
  <c r="E2242" i="5"/>
  <c r="V2243" i="5"/>
  <c r="E2243" i="5" s="1"/>
  <c r="X2243" i="5" s="1"/>
  <c r="V2244" i="5"/>
  <c r="V2246" i="5"/>
  <c r="E2246" i="5"/>
  <c r="X2246" i="5" s="1"/>
  <c r="V2247" i="5"/>
  <c r="F2247" i="5" s="1"/>
  <c r="V2248" i="5"/>
  <c r="E2248" i="5"/>
  <c r="X2248" i="5" s="1"/>
  <c r="E2250" i="5"/>
  <c r="V2251" i="5"/>
  <c r="V2252" i="5"/>
  <c r="E2252" i="5" s="1"/>
  <c r="X2252" i="5" s="1"/>
  <c r="V2254" i="5"/>
  <c r="V2255" i="5"/>
  <c r="V2256" i="5"/>
  <c r="E2256" i="5" s="1"/>
  <c r="X2256" i="5" s="1"/>
  <c r="E2258" i="5"/>
  <c r="V2259" i="5"/>
  <c r="V2260" i="5"/>
  <c r="E2260" i="5" s="1"/>
  <c r="X2260" i="5" s="1"/>
  <c r="V2262" i="5"/>
  <c r="E2262" i="5"/>
  <c r="V2263" i="5"/>
  <c r="G2263" i="5" s="1"/>
  <c r="V2264" i="5"/>
  <c r="E2264" i="5" s="1"/>
  <c r="X2264" i="5" s="1"/>
  <c r="E2266" i="5"/>
  <c r="X2266" i="5" s="1"/>
  <c r="V2267" i="5"/>
  <c r="V2268" i="5"/>
  <c r="V2270" i="5"/>
  <c r="E2270" i="5" s="1"/>
  <c r="V2271" i="5"/>
  <c r="V2272" i="5"/>
  <c r="F2272" i="5" s="1"/>
  <c r="E2274" i="5"/>
  <c r="V2275" i="5"/>
  <c r="V2276" i="5"/>
  <c r="I2276" i="5" s="1"/>
  <c r="V2278" i="5"/>
  <c r="E2278" i="5"/>
  <c r="X2278" i="5" s="1"/>
  <c r="V2280" i="5"/>
  <c r="E2280" i="5"/>
  <c r="X2280" i="5" s="1"/>
  <c r="V2283" i="5"/>
  <c r="V2284" i="5"/>
  <c r="V2286" i="5"/>
  <c r="E2286" i="5"/>
  <c r="V2287" i="5"/>
  <c r="V2288" i="5"/>
  <c r="E2290" i="5"/>
  <c r="X2290" i="5" s="1"/>
  <c r="V2291" i="5"/>
  <c r="E2291" i="5" s="1"/>
  <c r="X2291" i="5" s="1"/>
  <c r="V2292" i="5"/>
  <c r="V2294" i="5"/>
  <c r="E2294" i="5" s="1"/>
  <c r="V2296" i="5"/>
  <c r="I2296" i="5" s="1"/>
  <c r="E2298" i="5"/>
  <c r="V2299" i="5"/>
  <c r="E2299" i="5" s="1"/>
  <c r="V2300" i="5"/>
  <c r="V2302" i="5"/>
  <c r="E2302" i="5"/>
  <c r="X2302" i="5" s="1"/>
  <c r="V2303" i="5"/>
  <c r="E2303" i="5" s="1"/>
  <c r="X2303" i="5" s="1"/>
  <c r="V2304" i="5"/>
  <c r="G2304" i="5" s="1"/>
  <c r="E2304" i="5"/>
  <c r="X2304" i="5" s="1"/>
  <c r="E2306" i="5"/>
  <c r="X2306" i="5" s="1"/>
  <c r="V2307" i="5"/>
  <c r="V2308" i="5"/>
  <c r="E2308" i="5" s="1"/>
  <c r="X2308" i="5" s="1"/>
  <c r="V2310" i="5"/>
  <c r="E2310" i="5"/>
  <c r="X2310" i="5" s="1"/>
  <c r="V2311" i="5"/>
  <c r="H2311" i="5" s="1"/>
  <c r="V2312" i="5"/>
  <c r="E2312" i="5" s="1"/>
  <c r="X2312" i="5" s="1"/>
  <c r="E2314" i="5"/>
  <c r="V2315" i="5"/>
  <c r="V2316" i="5"/>
  <c r="E2316" i="5" s="1"/>
  <c r="X2316" i="5" s="1"/>
  <c r="V2318" i="5"/>
  <c r="E2318" i="5" s="1"/>
  <c r="V2320" i="5"/>
  <c r="E2320" i="5" s="1"/>
  <c r="X2320" i="5" s="1"/>
  <c r="E2322" i="5"/>
  <c r="X2322" i="5" s="1"/>
  <c r="V2323" i="5"/>
  <c r="V2324" i="5"/>
  <c r="E2324" i="5" s="1"/>
  <c r="X2324" i="5" s="1"/>
  <c r="V2326" i="5"/>
  <c r="E2326" i="5"/>
  <c r="V2327" i="5"/>
  <c r="V2328" i="5"/>
  <c r="E2328" i="5" s="1"/>
  <c r="X2328" i="5" s="1"/>
  <c r="E2330" i="5"/>
  <c r="V2331" i="5"/>
  <c r="E2331" i="5" s="1"/>
  <c r="V2332" i="5"/>
  <c r="E2332" i="5"/>
  <c r="X2332" i="5" s="1"/>
  <c r="V2334" i="5"/>
  <c r="G2334" i="5" s="1"/>
  <c r="E2334" i="5"/>
  <c r="V2335" i="5"/>
  <c r="V2336" i="5"/>
  <c r="E2336" i="5" s="1"/>
  <c r="X2336" i="5" s="1"/>
  <c r="E2338" i="5"/>
  <c r="V2339" i="5"/>
  <c r="I2339" i="5" s="1"/>
  <c r="V2340" i="5"/>
  <c r="V2342" i="5"/>
  <c r="E2342" i="5"/>
  <c r="V2343" i="5"/>
  <c r="V2344" i="5"/>
  <c r="E2344" i="5" s="1"/>
  <c r="X2344" i="5" s="1"/>
  <c r="V2347" i="5"/>
  <c r="V2348" i="5"/>
  <c r="V2350" i="5"/>
  <c r="E2350" i="5"/>
  <c r="X2350" i="5" s="1"/>
  <c r="V2352" i="5"/>
  <c r="E2352" i="5"/>
  <c r="X2352" i="5" s="1"/>
  <c r="V2355" i="5"/>
  <c r="G2355" i="5" s="1"/>
  <c r="E2355" i="5"/>
  <c r="X2355" i="5" s="1"/>
  <c r="V2356" i="5"/>
  <c r="E2356" i="5" s="1"/>
  <c r="X2356" i="5" s="1"/>
  <c r="V2358" i="5"/>
  <c r="E2358" i="5"/>
  <c r="X2358" i="5" s="1"/>
  <c r="V2360" i="5"/>
  <c r="V2361" i="5"/>
  <c r="E2361" i="5" s="1"/>
  <c r="X2361" i="5" s="1"/>
  <c r="E2362" i="5"/>
  <c r="V2363" i="5"/>
  <c r="V2364" i="5"/>
  <c r="E2364" i="5" s="1"/>
  <c r="X2364" i="5" s="1"/>
  <c r="V2366" i="5"/>
  <c r="V2367" i="5"/>
  <c r="V2368" i="5"/>
  <c r="E2368" i="5" s="1"/>
  <c r="X2368" i="5" s="1"/>
  <c r="E2370" i="5"/>
  <c r="X2370" i="5" s="1"/>
  <c r="V2371" i="5"/>
  <c r="F2371" i="5" s="1"/>
  <c r="V2372" i="5"/>
  <c r="E2372" i="5" s="1"/>
  <c r="X2372" i="5" s="1"/>
  <c r="V2374" i="5"/>
  <c r="E2374" i="5" s="1"/>
  <c r="X2374" i="5" s="1"/>
  <c r="V2375" i="5"/>
  <c r="V2376" i="5"/>
  <c r="E2376" i="5" s="1"/>
  <c r="X2376" i="5" s="1"/>
  <c r="E2378" i="5"/>
  <c r="X2378" i="5" s="1"/>
  <c r="V2379" i="5"/>
  <c r="E2379" i="5"/>
  <c r="X2379" i="5" s="1"/>
  <c r="V2380" i="5"/>
  <c r="E2380" i="5" s="1"/>
  <c r="X2380" i="5" s="1"/>
  <c r="V2382" i="5"/>
  <c r="E2382" i="5"/>
  <c r="V2383" i="5"/>
  <c r="V2384" i="5"/>
  <c r="E2386" i="5"/>
  <c r="V2387" i="5"/>
  <c r="V2388" i="5"/>
  <c r="E2388" i="5" s="1"/>
  <c r="X2388" i="5" s="1"/>
  <c r="V2390" i="5"/>
  <c r="E2390" i="5" s="1"/>
  <c r="V2391" i="5"/>
  <c r="G2391" i="5" s="1"/>
  <c r="E2391" i="5"/>
  <c r="X2391" i="5" s="1"/>
  <c r="V2392" i="5"/>
  <c r="V2394" i="5"/>
  <c r="V2395" i="5"/>
  <c r="V2396" i="5"/>
  <c r="V2398" i="5"/>
  <c r="E2399" i="5"/>
  <c r="X2399" i="5" s="1"/>
  <c r="V2400" i="5"/>
  <c r="E2400" i="5" s="1"/>
  <c r="X2400" i="5" s="1"/>
  <c r="V2402" i="5"/>
  <c r="V2403" i="5"/>
  <c r="V2404" i="5"/>
  <c r="E2404" i="5" s="1"/>
  <c r="X2404" i="5" s="1"/>
  <c r="V2406" i="5"/>
  <c r="V2407" i="5"/>
  <c r="V2408" i="5"/>
  <c r="V2410" i="5"/>
  <c r="E2410" i="5" s="1"/>
  <c r="V2411" i="5"/>
  <c r="V2412" i="5"/>
  <c r="V2414" i="5"/>
  <c r="V2415" i="5"/>
  <c r="G2415" i="5" s="1"/>
  <c r="V2416" i="5"/>
  <c r="V2418" i="5"/>
  <c r="G2418" i="5" s="1"/>
  <c r="V2419" i="5"/>
  <c r="V2420" i="5"/>
  <c r="E2420" i="5" s="1"/>
  <c r="X2420" i="5" s="1"/>
  <c r="V2422" i="5"/>
  <c r="E2422" i="5" s="1"/>
  <c r="V2424" i="5"/>
  <c r="V2426" i="5"/>
  <c r="V2427" i="5"/>
  <c r="E2427" i="5" s="1"/>
  <c r="X2427" i="5" s="1"/>
  <c r="V2428" i="5"/>
  <c r="F2428" i="5" s="1"/>
  <c r="V2430" i="5"/>
  <c r="V2431" i="5"/>
  <c r="V2432" i="5"/>
  <c r="V2434" i="5"/>
  <c r="V2435" i="5"/>
  <c r="V2436" i="5"/>
  <c r="V2438" i="5"/>
  <c r="E2438" i="5" s="1"/>
  <c r="V2439" i="5"/>
  <c r="V2440" i="5"/>
  <c r="V2442" i="5"/>
  <c r="V2443" i="5"/>
  <c r="V2444" i="5"/>
  <c r="V2446" i="5"/>
  <c r="V2447" i="5"/>
  <c r="E2447" i="5" s="1"/>
  <c r="X2447" i="5" s="1"/>
  <c r="V2448" i="5"/>
  <c r="E2448" i="5" s="1"/>
  <c r="X2448" i="5" s="1"/>
  <c r="V2450" i="5"/>
  <c r="E2450" i="5" s="1"/>
  <c r="X2450" i="5" s="1"/>
  <c r="V2451" i="5"/>
  <c r="V2452" i="5"/>
  <c r="E2452" i="5" s="1"/>
  <c r="X2452" i="5" s="1"/>
  <c r="V2454" i="5"/>
  <c r="E2454" i="5" s="1"/>
  <c r="X2454" i="5" s="1"/>
  <c r="V2455" i="5"/>
  <c r="G2455" i="5" s="1"/>
  <c r="E2455" i="5"/>
  <c r="X2455" i="5" s="1"/>
  <c r="V2456" i="5"/>
  <c r="V2458" i="5"/>
  <c r="E2458" i="5" s="1"/>
  <c r="X2458" i="5" s="1"/>
  <c r="V2459" i="5"/>
  <c r="E2459" i="5" s="1"/>
  <c r="X2459" i="5" s="1"/>
  <c r="V2460" i="5"/>
  <c r="V2462" i="5"/>
  <c r="E2463" i="5"/>
  <c r="X2463" i="5" s="1"/>
  <c r="V2464" i="5"/>
  <c r="E2464" i="5" s="1"/>
  <c r="X2464" i="5" s="1"/>
  <c r="V2466" i="5"/>
  <c r="V2467" i="5"/>
  <c r="V2468" i="5"/>
  <c r="E2468" i="5" s="1"/>
  <c r="X2468" i="5" s="1"/>
  <c r="V2470" i="5"/>
  <c r="V2471" i="5"/>
  <c r="V2472" i="5"/>
  <c r="V2474" i="5"/>
  <c r="V2475" i="5"/>
  <c r="V2476" i="5"/>
  <c r="E2476" i="5" s="1"/>
  <c r="X2476" i="5" s="1"/>
  <c r="V2478" i="5"/>
  <c r="E2479" i="5"/>
  <c r="X2479" i="5" s="1"/>
  <c r="V2480" i="5"/>
  <c r="R2480" i="5" s="1"/>
  <c r="V2482" i="5"/>
  <c r="E2482" i="5"/>
  <c r="X2482" i="5" s="1"/>
  <c r="V2483" i="5"/>
  <c r="V2484" i="5"/>
  <c r="E2484" i="5" s="1"/>
  <c r="X2484" i="5" s="1"/>
  <c r="V2486" i="5"/>
  <c r="V2488" i="5"/>
  <c r="V2490" i="5"/>
  <c r="V2491" i="5"/>
  <c r="E2491" i="5" s="1"/>
  <c r="X2491" i="5" s="1"/>
  <c r="V2492" i="5"/>
  <c r="V2494" i="5"/>
  <c r="V2495" i="5"/>
  <c r="V2496" i="5"/>
  <c r="V2498" i="5"/>
  <c r="V2499" i="5"/>
  <c r="V2500" i="5"/>
  <c r="V2502" i="5"/>
  <c r="E2502" i="5" s="1"/>
  <c r="G398" i="5"/>
  <c r="G399" i="5"/>
  <c r="G400" i="5"/>
  <c r="G401" i="5"/>
  <c r="G402" i="5"/>
  <c r="G403" i="5"/>
  <c r="G404" i="5"/>
  <c r="G406" i="5"/>
  <c r="G407" i="5"/>
  <c r="G408" i="5"/>
  <c r="G409" i="5"/>
  <c r="G412" i="5"/>
  <c r="G414" i="5"/>
  <c r="G415" i="5"/>
  <c r="G417" i="5"/>
  <c r="G418" i="5"/>
  <c r="G419" i="5"/>
  <c r="G420" i="5"/>
  <c r="G422" i="5"/>
  <c r="G423" i="5"/>
  <c r="G424" i="5"/>
  <c r="G425" i="5"/>
  <c r="G426" i="5"/>
  <c r="G427" i="5"/>
  <c r="G428" i="5"/>
  <c r="G432" i="5"/>
  <c r="G433" i="5"/>
  <c r="G434" i="5"/>
  <c r="G435" i="5"/>
  <c r="G436" i="5"/>
  <c r="G438" i="5"/>
  <c r="G439" i="5"/>
  <c r="G442" i="5"/>
  <c r="G443" i="5"/>
  <c r="G444" i="5"/>
  <c r="G447" i="5"/>
  <c r="G448" i="5"/>
  <c r="G449" i="5"/>
  <c r="G450" i="5"/>
  <c r="G451" i="5"/>
  <c r="G452" i="5"/>
  <c r="G455" i="5"/>
  <c r="G456" i="5"/>
  <c r="G457" i="5"/>
  <c r="G458" i="5"/>
  <c r="G459" i="5"/>
  <c r="G463" i="5"/>
  <c r="G464" i="5"/>
  <c r="G466" i="5"/>
  <c r="G467" i="5"/>
  <c r="G468" i="5"/>
  <c r="G470" i="5"/>
  <c r="G472" i="5"/>
  <c r="G473" i="5"/>
  <c r="G474" i="5"/>
  <c r="G475" i="5"/>
  <c r="G476" i="5"/>
  <c r="G478" i="5"/>
  <c r="G479" i="5"/>
  <c r="G481" i="5"/>
  <c r="G482" i="5"/>
  <c r="G483" i="5"/>
  <c r="G484" i="5"/>
  <c r="G487" i="5"/>
  <c r="G488" i="5"/>
  <c r="G491" i="5"/>
  <c r="G494" i="5"/>
  <c r="G495" i="5"/>
  <c r="G496" i="5"/>
  <c r="G497" i="5"/>
  <c r="G499" i="5"/>
  <c r="G500" i="5"/>
  <c r="G506" i="5"/>
  <c r="G507" i="5"/>
  <c r="G508" i="5"/>
  <c r="G511" i="5"/>
  <c r="G512" i="5"/>
  <c r="G513" i="5"/>
  <c r="G514" i="5"/>
  <c r="G515" i="5"/>
  <c r="G518" i="5"/>
  <c r="G519" i="5"/>
  <c r="G520" i="5"/>
  <c r="G521" i="5"/>
  <c r="G522" i="5"/>
  <c r="G524" i="5"/>
  <c r="G526" i="5"/>
  <c r="G527" i="5"/>
  <c r="G528" i="5"/>
  <c r="G530" i="5"/>
  <c r="G531" i="5"/>
  <c r="G532" i="5"/>
  <c r="G534" i="5"/>
  <c r="G535" i="5"/>
  <c r="G537" i="5"/>
  <c r="G538" i="5"/>
  <c r="G539" i="5"/>
  <c r="G540" i="5"/>
  <c r="G542" i="5"/>
  <c r="G544" i="5"/>
  <c r="G545" i="5"/>
  <c r="G547" i="5"/>
  <c r="G551" i="5"/>
  <c r="G552" i="5"/>
  <c r="G553" i="5"/>
  <c r="G554" i="5"/>
  <c r="G555" i="5"/>
  <c r="G556" i="5"/>
  <c r="G559" i="5"/>
  <c r="G560" i="5"/>
  <c r="G561" i="5"/>
  <c r="G562" i="5"/>
  <c r="G563" i="5"/>
  <c r="G566" i="5"/>
  <c r="G567" i="5"/>
  <c r="G568" i="5"/>
  <c r="G570" i="5"/>
  <c r="G575" i="5"/>
  <c r="G576" i="5"/>
  <c r="G577" i="5"/>
  <c r="G578" i="5"/>
  <c r="G579" i="5"/>
  <c r="G580" i="5"/>
  <c r="G582" i="5"/>
  <c r="G583" i="5"/>
  <c r="G585" i="5"/>
  <c r="G586" i="5"/>
  <c r="G587" i="5"/>
  <c r="G590" i="5"/>
  <c r="G593" i="5"/>
  <c r="G594" i="5"/>
  <c r="G595" i="5"/>
  <c r="G599" i="5"/>
  <c r="G600" i="5"/>
  <c r="G601" i="5"/>
  <c r="G602" i="5"/>
  <c r="G604" i="5"/>
  <c r="G607" i="5"/>
  <c r="G608" i="5"/>
  <c r="G609" i="5"/>
  <c r="G610" i="5"/>
  <c r="G611" i="5"/>
  <c r="G612" i="5"/>
  <c r="G614" i="5"/>
  <c r="G615" i="5"/>
  <c r="G617" i="5"/>
  <c r="G619" i="5"/>
  <c r="G620" i="5"/>
  <c r="G623" i="5"/>
  <c r="G624" i="5"/>
  <c r="G625" i="5"/>
  <c r="G626" i="5"/>
  <c r="G627" i="5"/>
  <c r="G628" i="5"/>
  <c r="G631" i="5"/>
  <c r="G632" i="5"/>
  <c r="G633" i="5"/>
  <c r="G634" i="5"/>
  <c r="G635" i="5"/>
  <c r="G636" i="5"/>
  <c r="G640" i="5"/>
  <c r="G641" i="5"/>
  <c r="G642" i="5"/>
  <c r="G643" i="5"/>
  <c r="G644" i="5"/>
  <c r="G646" i="5"/>
  <c r="G647" i="5"/>
  <c r="G648" i="5"/>
  <c r="G649" i="5"/>
  <c r="G650" i="5"/>
  <c r="G654" i="5"/>
  <c r="G655" i="5"/>
  <c r="G656" i="5"/>
  <c r="G657" i="5"/>
  <c r="G659" i="5"/>
  <c r="G660" i="5"/>
  <c r="G663" i="5"/>
  <c r="G664" i="5"/>
  <c r="G665" i="5"/>
  <c r="G666" i="5"/>
  <c r="G667" i="5"/>
  <c r="G668" i="5"/>
  <c r="G670" i="5"/>
  <c r="G671" i="5"/>
  <c r="G673" i="5"/>
  <c r="G674" i="5"/>
  <c r="G675" i="5"/>
  <c r="G676" i="5"/>
  <c r="G679" i="5"/>
  <c r="G680" i="5"/>
  <c r="G681" i="5"/>
  <c r="G682" i="5"/>
  <c r="G683" i="5"/>
  <c r="G684" i="5"/>
  <c r="G686" i="5"/>
  <c r="G688" i="5"/>
  <c r="G689" i="5"/>
  <c r="G690" i="5"/>
  <c r="G691" i="5"/>
  <c r="G692" i="5"/>
  <c r="G695" i="5"/>
  <c r="G696" i="5"/>
  <c r="G697" i="5"/>
  <c r="G698" i="5"/>
  <c r="G699" i="5"/>
  <c r="G704" i="5"/>
  <c r="G705" i="5"/>
  <c r="G707" i="5"/>
  <c r="G708" i="5"/>
  <c r="G710" i="5"/>
  <c r="G711" i="5"/>
  <c r="G712" i="5"/>
  <c r="G713" i="5"/>
  <c r="G714" i="5"/>
  <c r="G715" i="5"/>
  <c r="G716" i="5"/>
  <c r="G718" i="5"/>
  <c r="G721" i="5"/>
  <c r="G722" i="5"/>
  <c r="G724" i="5"/>
  <c r="G727" i="5"/>
  <c r="G728" i="5"/>
  <c r="G729" i="5"/>
  <c r="G730" i="5"/>
  <c r="G731" i="5"/>
  <c r="G732" i="5"/>
  <c r="G735" i="5"/>
  <c r="G737" i="5"/>
  <c r="G739" i="5"/>
  <c r="G740" i="5"/>
  <c r="G742" i="5"/>
  <c r="G744" i="5"/>
  <c r="G745" i="5"/>
  <c r="G746" i="5"/>
  <c r="G747" i="5"/>
  <c r="G750" i="5"/>
  <c r="G751" i="5"/>
  <c r="G752" i="5"/>
  <c r="G753" i="5"/>
  <c r="G754" i="5"/>
  <c r="G755" i="5"/>
  <c r="G759" i="5"/>
  <c r="G760" i="5"/>
  <c r="G761" i="5"/>
  <c r="G762" i="5"/>
  <c r="G763" i="5"/>
  <c r="G764" i="5"/>
  <c r="G769" i="5"/>
  <c r="G770" i="5"/>
  <c r="G771" i="5"/>
  <c r="G772" i="5"/>
  <c r="G774" i="5"/>
  <c r="G775" i="5"/>
  <c r="G777" i="5"/>
  <c r="G778" i="5"/>
  <c r="G780" i="5"/>
  <c r="G782" i="5"/>
  <c r="G783" i="5"/>
  <c r="G785" i="5"/>
  <c r="G786" i="5"/>
  <c r="G787" i="5"/>
  <c r="G790" i="5"/>
  <c r="G792" i="5"/>
  <c r="G793" i="5"/>
  <c r="G794" i="5"/>
  <c r="G795" i="5"/>
  <c r="G799" i="5"/>
  <c r="G800" i="5"/>
  <c r="G801" i="5"/>
  <c r="G803" i="5"/>
  <c r="G804" i="5"/>
  <c r="G807" i="5"/>
  <c r="G808" i="5"/>
  <c r="G809" i="5"/>
  <c r="G810" i="5"/>
  <c r="G811" i="5"/>
  <c r="G814" i="5"/>
  <c r="G816" i="5"/>
  <c r="G817" i="5"/>
  <c r="G818" i="5"/>
  <c r="G819" i="5"/>
  <c r="G822" i="5"/>
  <c r="G823" i="5"/>
  <c r="G824" i="5"/>
  <c r="G825" i="5"/>
  <c r="G826" i="5"/>
  <c r="G828" i="5"/>
  <c r="G831" i="5"/>
  <c r="G832" i="5"/>
  <c r="G833" i="5"/>
  <c r="G834" i="5"/>
  <c r="G835" i="5"/>
  <c r="G838" i="5"/>
  <c r="G839" i="5"/>
  <c r="G841" i="5"/>
  <c r="G843" i="5"/>
  <c r="G844" i="5"/>
  <c r="G846" i="5"/>
  <c r="G847" i="5"/>
  <c r="G849" i="5"/>
  <c r="G851" i="5"/>
  <c r="G852" i="5"/>
  <c r="G855" i="5"/>
  <c r="G856" i="5"/>
  <c r="G857" i="5"/>
  <c r="G858" i="5"/>
  <c r="G859" i="5"/>
  <c r="G863" i="5"/>
  <c r="G864" i="5"/>
  <c r="G865" i="5"/>
  <c r="G868" i="5"/>
  <c r="G870" i="5"/>
  <c r="G871" i="5"/>
  <c r="G872" i="5"/>
  <c r="G873" i="5"/>
  <c r="G874" i="5"/>
  <c r="G876" i="5"/>
  <c r="G878" i="5"/>
  <c r="G879" i="5"/>
  <c r="G881" i="5"/>
  <c r="G882" i="5"/>
  <c r="G883" i="5"/>
  <c r="G884" i="5"/>
  <c r="G889" i="5"/>
  <c r="G890" i="5"/>
  <c r="G891" i="5"/>
  <c r="G896" i="5"/>
  <c r="G897" i="5"/>
  <c r="G898" i="5"/>
  <c r="G900" i="5"/>
  <c r="G903" i="5"/>
  <c r="G904" i="5"/>
  <c r="G905" i="5"/>
  <c r="G906" i="5"/>
  <c r="G907" i="5"/>
  <c r="G910" i="5"/>
  <c r="G912" i="5"/>
  <c r="G913" i="5"/>
  <c r="G914" i="5"/>
  <c r="G916" i="5"/>
  <c r="G919" i="5"/>
  <c r="G920" i="5"/>
  <c r="G922" i="5"/>
  <c r="G923" i="5"/>
  <c r="G924" i="5"/>
  <c r="G926" i="5"/>
  <c r="G927" i="5"/>
  <c r="G928" i="5"/>
  <c r="G930" i="5"/>
  <c r="G932" i="5"/>
  <c r="G935" i="5"/>
  <c r="G936" i="5"/>
  <c r="G939" i="5"/>
  <c r="G940" i="5"/>
  <c r="G942" i="5"/>
  <c r="G943" i="5"/>
  <c r="G944" i="5"/>
  <c r="G946" i="5"/>
  <c r="G947" i="5"/>
  <c r="G951" i="5"/>
  <c r="G954" i="5"/>
  <c r="G955" i="5"/>
  <c r="G956" i="5"/>
  <c r="G960" i="5"/>
  <c r="G964" i="5"/>
  <c r="G966" i="5"/>
  <c r="G967" i="5"/>
  <c r="G970" i="5"/>
  <c r="G971" i="5"/>
  <c r="G972" i="5"/>
  <c r="G975" i="5"/>
  <c r="G978" i="5"/>
  <c r="G979" i="5"/>
  <c r="G980" i="5"/>
  <c r="G983" i="5"/>
  <c r="G984" i="5"/>
  <c r="G986" i="5"/>
  <c r="G987" i="5"/>
  <c r="G988" i="5"/>
  <c r="G992" i="5"/>
  <c r="G994" i="5"/>
  <c r="G995" i="5"/>
  <c r="G998" i="5"/>
  <c r="G999" i="5"/>
  <c r="G1000" i="5"/>
  <c r="G1004" i="5"/>
  <c r="G1007" i="5"/>
  <c r="G1008" i="5"/>
  <c r="G1010" i="5"/>
  <c r="G1011" i="5"/>
  <c r="G1012" i="5"/>
  <c r="G1016" i="5"/>
  <c r="G1019" i="5"/>
  <c r="G1020" i="5"/>
  <c r="G1023" i="5"/>
  <c r="G1026" i="5"/>
  <c r="G1027" i="5"/>
  <c r="G1028" i="5"/>
  <c r="G1031" i="5"/>
  <c r="G1032" i="5"/>
  <c r="G1034" i="5"/>
  <c r="G1036" i="5"/>
  <c r="G1038" i="5"/>
  <c r="G1040" i="5"/>
  <c r="G1042" i="5"/>
  <c r="G1043" i="5"/>
  <c r="G1044" i="5"/>
  <c r="G1046" i="5"/>
  <c r="G1048" i="5"/>
  <c r="G1050" i="5"/>
  <c r="G1051" i="5"/>
  <c r="G1056" i="5"/>
  <c r="G1058" i="5"/>
  <c r="G1059" i="5"/>
  <c r="G1062" i="5"/>
  <c r="G1063" i="5"/>
  <c r="G1064" i="5"/>
  <c r="G1065" i="5"/>
  <c r="G1068" i="5"/>
  <c r="G1070" i="5"/>
  <c r="G1071" i="5"/>
  <c r="G1073" i="5"/>
  <c r="G1074" i="5"/>
  <c r="G1076" i="5"/>
  <c r="G1079" i="5"/>
  <c r="G1080" i="5"/>
  <c r="G1082" i="5"/>
  <c r="G1083" i="5"/>
  <c r="G1084" i="5"/>
  <c r="G1088" i="5"/>
  <c r="G1089" i="5"/>
  <c r="G1090" i="5"/>
  <c r="G1091" i="5"/>
  <c r="G1092" i="5"/>
  <c r="G1094" i="5"/>
  <c r="G1095" i="5"/>
  <c r="G1096" i="5"/>
  <c r="G1098" i="5"/>
  <c r="G1099" i="5"/>
  <c r="G1102" i="5"/>
  <c r="G1103" i="5"/>
  <c r="G1106" i="5"/>
  <c r="G1107" i="5"/>
  <c r="G1108" i="5"/>
  <c r="G1111" i="5"/>
  <c r="G1112" i="5"/>
  <c r="G1114" i="5"/>
  <c r="G1115" i="5"/>
  <c r="G1116" i="5"/>
  <c r="G1119" i="5"/>
  <c r="G1121" i="5"/>
  <c r="G1122" i="5"/>
  <c r="G1123" i="5"/>
  <c r="G1124" i="5"/>
  <c r="G1127" i="5"/>
  <c r="G1130" i="5"/>
  <c r="G1131" i="5"/>
  <c r="G1132" i="5"/>
  <c r="G1135" i="5"/>
  <c r="G1136" i="5"/>
  <c r="G1138" i="5"/>
  <c r="G1140" i="5"/>
  <c r="G1143" i="5"/>
  <c r="G1146" i="5"/>
  <c r="G1147" i="5"/>
  <c r="G1151" i="5"/>
  <c r="G1152" i="5"/>
  <c r="G1154" i="5"/>
  <c r="G1155" i="5"/>
  <c r="G1156" i="5"/>
  <c r="G1158" i="5"/>
  <c r="G1159" i="5"/>
  <c r="G1160" i="5"/>
  <c r="G1162" i="5"/>
  <c r="G1163" i="5"/>
  <c r="G1166" i="5"/>
  <c r="G1167" i="5"/>
  <c r="G1170" i="5"/>
  <c r="G1172" i="5"/>
  <c r="G1174" i="5"/>
  <c r="G1175" i="5"/>
  <c r="G1176" i="5"/>
  <c r="G1178" i="5"/>
  <c r="G1179" i="5"/>
  <c r="G1180" i="5"/>
  <c r="G1182" i="5"/>
  <c r="G1183" i="5"/>
  <c r="G1184" i="5"/>
  <c r="G1186" i="5"/>
  <c r="G1190" i="5"/>
  <c r="G1191" i="5"/>
  <c r="G1192" i="5"/>
  <c r="G1194" i="5"/>
  <c r="G1196" i="5"/>
  <c r="G1198" i="5"/>
  <c r="G1200" i="5"/>
  <c r="G1203" i="5"/>
  <c r="G1204" i="5"/>
  <c r="G1206" i="5"/>
  <c r="G1207" i="5"/>
  <c r="G1208" i="5"/>
  <c r="G1211" i="5"/>
  <c r="G1212" i="5"/>
  <c r="G1214" i="5"/>
  <c r="G1216" i="5"/>
  <c r="G1218" i="5"/>
  <c r="G1223" i="5"/>
  <c r="G1224" i="5"/>
  <c r="G1226" i="5"/>
  <c r="G1227" i="5"/>
  <c r="G1228" i="5"/>
  <c r="G1230" i="5"/>
  <c r="G1234" i="5"/>
  <c r="G1235" i="5"/>
  <c r="G1236" i="5"/>
  <c r="G1238" i="5"/>
  <c r="G1240" i="5"/>
  <c r="G1242" i="5"/>
  <c r="G1243" i="5"/>
  <c r="G1244" i="5"/>
  <c r="G1246" i="5"/>
  <c r="G1247" i="5"/>
  <c r="G1248" i="5"/>
  <c r="G1250" i="5"/>
  <c r="G1251" i="5"/>
  <c r="G1252" i="5"/>
  <c r="G1255" i="5"/>
  <c r="G1256" i="5"/>
  <c r="G1258" i="5"/>
  <c r="G1259" i="5"/>
  <c r="G1260" i="5"/>
  <c r="G1262" i="5"/>
  <c r="G1266" i="5"/>
  <c r="G1270" i="5"/>
  <c r="G1272" i="5"/>
  <c r="G1274" i="5"/>
  <c r="G1275" i="5"/>
  <c r="G1276" i="5"/>
  <c r="G1280" i="5"/>
  <c r="G1282" i="5"/>
  <c r="G1284" i="5"/>
  <c r="G1287" i="5"/>
  <c r="G1288" i="5"/>
  <c r="G1290" i="5"/>
  <c r="G1292" i="5"/>
  <c r="G1294" i="5"/>
  <c r="G1296" i="5"/>
  <c r="G1302" i="5"/>
  <c r="G1304" i="5"/>
  <c r="G1306" i="5"/>
  <c r="G1307" i="5"/>
  <c r="G1308" i="5"/>
  <c r="G1310" i="5"/>
  <c r="G1312" i="5"/>
  <c r="G1314" i="5"/>
  <c r="G1315" i="5"/>
  <c r="G1316" i="5"/>
  <c r="G1318" i="5"/>
  <c r="G1319" i="5"/>
  <c r="G1320" i="5"/>
  <c r="G1322" i="5"/>
  <c r="G1323" i="5"/>
  <c r="G1324" i="5"/>
  <c r="G1328" i="5"/>
  <c r="G1330" i="5"/>
  <c r="G1331" i="5"/>
  <c r="G1334" i="5"/>
  <c r="G1336" i="5"/>
  <c r="G1338" i="5"/>
  <c r="G1339" i="5"/>
  <c r="G1342" i="5"/>
  <c r="G1344" i="5"/>
  <c r="G1346" i="5"/>
  <c r="G1348" i="5"/>
  <c r="G1350" i="5"/>
  <c r="G1351" i="5"/>
  <c r="G1352" i="5"/>
  <c r="G1354" i="5"/>
  <c r="G1356" i="5"/>
  <c r="G1358" i="5"/>
  <c r="G1360" i="5"/>
  <c r="G1362" i="5"/>
  <c r="G1364" i="5"/>
  <c r="G1366" i="5"/>
  <c r="G1368" i="5"/>
  <c r="G1370" i="5"/>
  <c r="G1374" i="5"/>
  <c r="G1376" i="5"/>
  <c r="G1378" i="5"/>
  <c r="G1379" i="5"/>
  <c r="G1382" i="5"/>
  <c r="G1383" i="5"/>
  <c r="G1384" i="5"/>
  <c r="G1387" i="5"/>
  <c r="G1388" i="5"/>
  <c r="G1392" i="5"/>
  <c r="G1394" i="5"/>
  <c r="G1395" i="5"/>
  <c r="G1396" i="5"/>
  <c r="G1400" i="5"/>
  <c r="G1402" i="5"/>
  <c r="G1403" i="5"/>
  <c r="G1406" i="5"/>
  <c r="G1408" i="5"/>
  <c r="G1410" i="5"/>
  <c r="G1411" i="5"/>
  <c r="G1416" i="5"/>
  <c r="G1418" i="5"/>
  <c r="G1426" i="5"/>
  <c r="G1427" i="5"/>
  <c r="G1428" i="5"/>
  <c r="G1430" i="5"/>
  <c r="G1432" i="5"/>
  <c r="G1434" i="5"/>
  <c r="G1435" i="5"/>
  <c r="G1438" i="5"/>
  <c r="G1440" i="5"/>
  <c r="G1441" i="5"/>
  <c r="G1442" i="5"/>
  <c r="G1443" i="5"/>
  <c r="G1446" i="5"/>
  <c r="G1448" i="5"/>
  <c r="G1449" i="5"/>
  <c r="G1450" i="5"/>
  <c r="G1452" i="5"/>
  <c r="G1454" i="5"/>
  <c r="G1456" i="5"/>
  <c r="G1458" i="5"/>
  <c r="G1459" i="5"/>
  <c r="G1460" i="5"/>
  <c r="G1466" i="5"/>
  <c r="G1467" i="5"/>
  <c r="G1472" i="5"/>
  <c r="G1478" i="5"/>
  <c r="G1480" i="5"/>
  <c r="G1482" i="5"/>
  <c r="G1483" i="5"/>
  <c r="G1486" i="5"/>
  <c r="G1492" i="5"/>
  <c r="G1494" i="5"/>
  <c r="G1498" i="5"/>
  <c r="G1499" i="5"/>
  <c r="G1502" i="5"/>
  <c r="G1504" i="5"/>
  <c r="G1507" i="5"/>
  <c r="G1508" i="5"/>
  <c r="G1511" i="5"/>
  <c r="G1512" i="5"/>
  <c r="G1514" i="5"/>
  <c r="G1515" i="5"/>
  <c r="G1516" i="5"/>
  <c r="G1518" i="5"/>
  <c r="G1520" i="5"/>
  <c r="G1522" i="5"/>
  <c r="G1524" i="5"/>
  <c r="G1526" i="5"/>
  <c r="G1528" i="5"/>
  <c r="G1529" i="5"/>
  <c r="G1530" i="5"/>
  <c r="G1531" i="5"/>
  <c r="G1532" i="5"/>
  <c r="G1534" i="5"/>
  <c r="G1538" i="5"/>
  <c r="G1539" i="5"/>
  <c r="G1540" i="5"/>
  <c r="G1542" i="5"/>
  <c r="G1543" i="5"/>
  <c r="G1544" i="5"/>
  <c r="G1548" i="5"/>
  <c r="G1550" i="5"/>
  <c r="G1552" i="5"/>
  <c r="G1558" i="5"/>
  <c r="G1564" i="5"/>
  <c r="G1566" i="5"/>
  <c r="G1569" i="5"/>
  <c r="G1570" i="5"/>
  <c r="G1571" i="5"/>
  <c r="G1572" i="5"/>
  <c r="G1574" i="5"/>
  <c r="G1575" i="5"/>
  <c r="G1576" i="5"/>
  <c r="G1579" i="5"/>
  <c r="G1580" i="5"/>
  <c r="G1582" i="5"/>
  <c r="G1584" i="5"/>
  <c r="G1586" i="5"/>
  <c r="G1587" i="5"/>
  <c r="G1588" i="5"/>
  <c r="G1592" i="5"/>
  <c r="G1594" i="5"/>
  <c r="G1595" i="5"/>
  <c r="G1596" i="5"/>
  <c r="G1598" i="5"/>
  <c r="G1600" i="5"/>
  <c r="G1602" i="5"/>
  <c r="G1603" i="5"/>
  <c r="G1604" i="5"/>
  <c r="G1606" i="5"/>
  <c r="G1610" i="5"/>
  <c r="G1614" i="5"/>
  <c r="G1616" i="5"/>
  <c r="G1618" i="5"/>
  <c r="G1620" i="5"/>
  <c r="G1622" i="5"/>
  <c r="G1623" i="5"/>
  <c r="G1626" i="5"/>
  <c r="G1630" i="5"/>
  <c r="G1633" i="5"/>
  <c r="G1634" i="5"/>
  <c r="G1635" i="5"/>
  <c r="G1640" i="5"/>
  <c r="G1642" i="5"/>
  <c r="G1643" i="5"/>
  <c r="G1647" i="5"/>
  <c r="G1648" i="5"/>
  <c r="G1650" i="5"/>
  <c r="G1651" i="5"/>
  <c r="G1652" i="5"/>
  <c r="G1654" i="5"/>
  <c r="G1658" i="5"/>
  <c r="G1659" i="5"/>
  <c r="G1660" i="5"/>
  <c r="G1664" i="5"/>
  <c r="G1666" i="5"/>
  <c r="G1667" i="5"/>
  <c r="G1670" i="5"/>
  <c r="G1672" i="5"/>
  <c r="G1674" i="5"/>
  <c r="G1675" i="5"/>
  <c r="G1676" i="5"/>
  <c r="G1678" i="5"/>
  <c r="G1682" i="5"/>
  <c r="G1683" i="5"/>
  <c r="G1684" i="5"/>
  <c r="G1686" i="5"/>
  <c r="G1687" i="5"/>
  <c r="G1690" i="5"/>
  <c r="G1692" i="5"/>
  <c r="G1694" i="5"/>
  <c r="G1696" i="5"/>
  <c r="G1698" i="5"/>
  <c r="G1699" i="5"/>
  <c r="G1700" i="5"/>
  <c r="G1702" i="5"/>
  <c r="G1704" i="5"/>
  <c r="G1706" i="5"/>
  <c r="G1707" i="5"/>
  <c r="G1710" i="5"/>
  <c r="G1711" i="5"/>
  <c r="G1712" i="5"/>
  <c r="G1714" i="5"/>
  <c r="G1715" i="5"/>
  <c r="G1718" i="5"/>
  <c r="G1720" i="5"/>
  <c r="G1722" i="5"/>
  <c r="G1723" i="5"/>
  <c r="G1724" i="5"/>
  <c r="G1726" i="5"/>
  <c r="G1728" i="5"/>
  <c r="G1730" i="5"/>
  <c r="G1731" i="5"/>
  <c r="G1732" i="5"/>
  <c r="G1734" i="5"/>
  <c r="G1738" i="5"/>
  <c r="G1739" i="5"/>
  <c r="G1740" i="5"/>
  <c r="G1742" i="5"/>
  <c r="G1744" i="5"/>
  <c r="G1746" i="5"/>
  <c r="G1750" i="5"/>
  <c r="G1751" i="5"/>
  <c r="G1754" i="5"/>
  <c r="G1755" i="5"/>
  <c r="G1758" i="5"/>
  <c r="G1760" i="5"/>
  <c r="G1762" i="5"/>
  <c r="G1763" i="5"/>
  <c r="G1770" i="5"/>
  <c r="G1771" i="5"/>
  <c r="G1772" i="5"/>
  <c r="G1774" i="5"/>
  <c r="G1776" i="5"/>
  <c r="G1778" i="5"/>
  <c r="G1784" i="5"/>
  <c r="G1786" i="5"/>
  <c r="G1790" i="5"/>
  <c r="G1794" i="5"/>
  <c r="G1795" i="5"/>
  <c r="G1796" i="5"/>
  <c r="G1798" i="5"/>
  <c r="G1802" i="5"/>
  <c r="G1804" i="5"/>
  <c r="G1808" i="5"/>
  <c r="G1810" i="5"/>
  <c r="G1811" i="5"/>
  <c r="G1812" i="5"/>
  <c r="G1814" i="5"/>
  <c r="G1815" i="5"/>
  <c r="G1816" i="5"/>
  <c r="G1818" i="5"/>
  <c r="G1820" i="5"/>
  <c r="G1822" i="5"/>
  <c r="G1824" i="5"/>
  <c r="G1826" i="5"/>
  <c r="G1827" i="5"/>
  <c r="G1830" i="5"/>
  <c r="G1834" i="5"/>
  <c r="G1835" i="5"/>
  <c r="G1836" i="5"/>
  <c r="G1838" i="5"/>
  <c r="G1840" i="5"/>
  <c r="G1842" i="5"/>
  <c r="G1843" i="5"/>
  <c r="G1846" i="5"/>
  <c r="G1850" i="5"/>
  <c r="G1851" i="5"/>
  <c r="G1854" i="5"/>
  <c r="G1856" i="5"/>
  <c r="G1858" i="5"/>
  <c r="G1859" i="5"/>
  <c r="G1860" i="5"/>
  <c r="G1862" i="5"/>
  <c r="G1864" i="5"/>
  <c r="G1865" i="5"/>
  <c r="G1866" i="5"/>
  <c r="G1868" i="5"/>
  <c r="G1870" i="5"/>
  <c r="G1872" i="5"/>
  <c r="G1874" i="5"/>
  <c r="G1875" i="5"/>
  <c r="G1876" i="5"/>
  <c r="G1882" i="5"/>
  <c r="G1886" i="5"/>
  <c r="G1888" i="5"/>
  <c r="G1890" i="5"/>
  <c r="G1898" i="5"/>
  <c r="G1899" i="5"/>
  <c r="G1900" i="5"/>
  <c r="G1902" i="5"/>
  <c r="G1904" i="5"/>
  <c r="G1906" i="5"/>
  <c r="G1908" i="5"/>
  <c r="G1910" i="5"/>
  <c r="G1911" i="5"/>
  <c r="G1914" i="5"/>
  <c r="G1915" i="5"/>
  <c r="G1916" i="5"/>
  <c r="G1918" i="5"/>
  <c r="G1920" i="5"/>
  <c r="G1922" i="5"/>
  <c r="G1926" i="5"/>
  <c r="G1928" i="5"/>
  <c r="G1930" i="5"/>
  <c r="G1931" i="5"/>
  <c r="G1934" i="5"/>
  <c r="G1936" i="5"/>
  <c r="G1938" i="5"/>
  <c r="G1940" i="5"/>
  <c r="G1942" i="5"/>
  <c r="G1944" i="5"/>
  <c r="G1945" i="5"/>
  <c r="G1946" i="5"/>
  <c r="G1947" i="5"/>
  <c r="G1948" i="5"/>
  <c r="G1950" i="5"/>
  <c r="G1954" i="5"/>
  <c r="G1962" i="5"/>
  <c r="G1970" i="5"/>
  <c r="G1971" i="5"/>
  <c r="G1974" i="5"/>
  <c r="G1976" i="5"/>
  <c r="G1978" i="5"/>
  <c r="G1980" i="5"/>
  <c r="G1983" i="5"/>
  <c r="G1986" i="5"/>
  <c r="G1987" i="5"/>
  <c r="G1990" i="5"/>
  <c r="G1992" i="5"/>
  <c r="G1993" i="5"/>
  <c r="G1994" i="5"/>
  <c r="G1995" i="5"/>
  <c r="G1996" i="5"/>
  <c r="G1998" i="5"/>
  <c r="G2000" i="5"/>
  <c r="G2002" i="5"/>
  <c r="G2004" i="5"/>
  <c r="G2006" i="5"/>
  <c r="G2010" i="5"/>
  <c r="G2011" i="5"/>
  <c r="G2014" i="5"/>
  <c r="G2018" i="5"/>
  <c r="G2024" i="5"/>
  <c r="G2026" i="5"/>
  <c r="G2028" i="5"/>
  <c r="G2030" i="5"/>
  <c r="G2032" i="5"/>
  <c r="G2034" i="5"/>
  <c r="G2035" i="5"/>
  <c r="G2036" i="5"/>
  <c r="G2038" i="5"/>
  <c r="G2040" i="5"/>
  <c r="G2042" i="5"/>
  <c r="G2043" i="5"/>
  <c r="G2047" i="5"/>
  <c r="G2048" i="5"/>
  <c r="G2049" i="5"/>
  <c r="G2050" i="5"/>
  <c r="G2052" i="5"/>
  <c r="G2054" i="5"/>
  <c r="G2056" i="5"/>
  <c r="G2058" i="5"/>
  <c r="G2059" i="5"/>
  <c r="G2060" i="5"/>
  <c r="G2062" i="5"/>
  <c r="G2064" i="5"/>
  <c r="G2066" i="5"/>
  <c r="G2070" i="5"/>
  <c r="G2073" i="5"/>
  <c r="G2074" i="5"/>
  <c r="G2078" i="5"/>
  <c r="G2080" i="5"/>
  <c r="G2082" i="5"/>
  <c r="G2084" i="5"/>
  <c r="G2086" i="5"/>
  <c r="G2088" i="5"/>
  <c r="G2090" i="5"/>
  <c r="G2092" i="5"/>
  <c r="G2094" i="5"/>
  <c r="G2096" i="5"/>
  <c r="G2098" i="5"/>
  <c r="G2099" i="5"/>
  <c r="G2100" i="5"/>
  <c r="G2102" i="5"/>
  <c r="G2106" i="5"/>
  <c r="G2107" i="5"/>
  <c r="G2110" i="5"/>
  <c r="G2111" i="5"/>
  <c r="G2114" i="5"/>
  <c r="G2115" i="5"/>
  <c r="G2116" i="5"/>
  <c r="G2118" i="5"/>
  <c r="G2122" i="5"/>
  <c r="G2126" i="5"/>
  <c r="G2129" i="5"/>
  <c r="G2130" i="5"/>
  <c r="G2131" i="5"/>
  <c r="G2136" i="5"/>
  <c r="G2138" i="5"/>
  <c r="G2139" i="5"/>
  <c r="G2142" i="5"/>
  <c r="G2146" i="5"/>
  <c r="G2147" i="5"/>
  <c r="G2150" i="5"/>
  <c r="G2154" i="5"/>
  <c r="G2155" i="5"/>
  <c r="G2158" i="5"/>
  <c r="G2160" i="5"/>
  <c r="G2162" i="5"/>
  <c r="G2164" i="5"/>
  <c r="G2166" i="5"/>
  <c r="G2167" i="5"/>
  <c r="G2170" i="5"/>
  <c r="G2175" i="5"/>
  <c r="G2176" i="5"/>
  <c r="G2178" i="5"/>
  <c r="G2179" i="5"/>
  <c r="G2182" i="5"/>
  <c r="G2184" i="5"/>
  <c r="G2186" i="5"/>
  <c r="G2188" i="5"/>
  <c r="G2190" i="5"/>
  <c r="G2192" i="5"/>
  <c r="G2194" i="5"/>
  <c r="G2198" i="5"/>
  <c r="G2202" i="5"/>
  <c r="G2204" i="5"/>
  <c r="G2206" i="5"/>
  <c r="G2208" i="5"/>
  <c r="G2210" i="5"/>
  <c r="G2211" i="5"/>
  <c r="G2214" i="5"/>
  <c r="G2216" i="5"/>
  <c r="G2218" i="5"/>
  <c r="G2219" i="5"/>
  <c r="G2224" i="5"/>
  <c r="G2226" i="5"/>
  <c r="G2227" i="5"/>
  <c r="G2231" i="5"/>
  <c r="G2234" i="5"/>
  <c r="G2235" i="5"/>
  <c r="G2238" i="5"/>
  <c r="G2242" i="5"/>
  <c r="G2243" i="5"/>
  <c r="G2244" i="5"/>
  <c r="G2246" i="5"/>
  <c r="G2248" i="5"/>
  <c r="G2249" i="5"/>
  <c r="G2250" i="5"/>
  <c r="G2252" i="5"/>
  <c r="G2256" i="5"/>
  <c r="G2258" i="5"/>
  <c r="G2260" i="5"/>
  <c r="G2262" i="5"/>
  <c r="G2264" i="5"/>
  <c r="G2266" i="5"/>
  <c r="G2267" i="5"/>
  <c r="G2270" i="5"/>
  <c r="G2274" i="5"/>
  <c r="G2276" i="5"/>
  <c r="G2278" i="5"/>
  <c r="G2280" i="5"/>
  <c r="G2282" i="5"/>
  <c r="G2283" i="5"/>
  <c r="G2286" i="5"/>
  <c r="G2290" i="5"/>
  <c r="G2291" i="5"/>
  <c r="G2294" i="5"/>
  <c r="G2295" i="5"/>
  <c r="G2298" i="5"/>
  <c r="G2299" i="5"/>
  <c r="G2302" i="5"/>
  <c r="G2306" i="5"/>
  <c r="G2308" i="5"/>
  <c r="G2310" i="5"/>
  <c r="G2312" i="5"/>
  <c r="G2314" i="5"/>
  <c r="G2316" i="5"/>
  <c r="G2318" i="5"/>
  <c r="G2320" i="5"/>
  <c r="G2322" i="5"/>
  <c r="G2326" i="5"/>
  <c r="G2328" i="5"/>
  <c r="G2330" i="5"/>
  <c r="G2332" i="5"/>
  <c r="G2338" i="5"/>
  <c r="G2340" i="5"/>
  <c r="G2342" i="5"/>
  <c r="G2344" i="5"/>
  <c r="G2346" i="5"/>
  <c r="G2350" i="5"/>
  <c r="G2354" i="5"/>
  <c r="G2356" i="5"/>
  <c r="G2358" i="5"/>
  <c r="G2359" i="5"/>
  <c r="G2362" i="5"/>
  <c r="G2364" i="5"/>
  <c r="G2366" i="5"/>
  <c r="G2368" i="5"/>
  <c r="G2370" i="5"/>
  <c r="G2374" i="5"/>
  <c r="G2376" i="5"/>
  <c r="G2378" i="5"/>
  <c r="G2379" i="5"/>
  <c r="G2380" i="5"/>
  <c r="G2382" i="5"/>
  <c r="G2384" i="5"/>
  <c r="G2386" i="5"/>
  <c r="G2388" i="5"/>
  <c r="G2390" i="5"/>
  <c r="G2404" i="5"/>
  <c r="G2412" i="5"/>
  <c r="G2420" i="5"/>
  <c r="G2426" i="5"/>
  <c r="G2427" i="5"/>
  <c r="G2438" i="5"/>
  <c r="G2440" i="5"/>
  <c r="G2448" i="5"/>
  <c r="G2450" i="5"/>
  <c r="G2452" i="5"/>
  <c r="G2454" i="5"/>
  <c r="G2458" i="5"/>
  <c r="G2459" i="5"/>
  <c r="G2464" i="5"/>
  <c r="G2468" i="5"/>
  <c r="G2473" i="5"/>
  <c r="G2474" i="5"/>
  <c r="G2482" i="5"/>
  <c r="G248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22" i="6" s="1"/>
  <c r="B16" i="6"/>
  <c r="F21" i="6" s="1"/>
  <c r="B15" i="6"/>
  <c r="F20" i="6" s="1"/>
  <c r="B14" i="6"/>
  <c r="G14" i="6"/>
  <c r="H14" i="6" s="1"/>
  <c r="H13" i="6"/>
  <c r="B12" i="6"/>
  <c r="G12" i="6" s="1"/>
  <c r="H12" i="6" s="1"/>
  <c r="D12" i="6" s="1"/>
  <c r="B11" i="6"/>
  <c r="G11" i="6"/>
  <c r="H11" i="6" s="1"/>
  <c r="D11" i="6" s="1"/>
  <c r="G9" i="6"/>
  <c r="H9" i="6" s="1"/>
  <c r="D9" i="6" s="1"/>
  <c r="B8" i="6"/>
  <c r="G8" i="6" s="1"/>
  <c r="H8" i="6" s="1"/>
  <c r="B7" i="6"/>
  <c r="G7" i="6"/>
  <c r="H7" i="6" s="1"/>
  <c r="D7" i="6" s="1"/>
  <c r="B6" i="6"/>
  <c r="G6" i="6" s="1"/>
  <c r="B5" i="6"/>
  <c r="F64" i="6" s="1"/>
  <c r="F6" i="6"/>
  <c r="B4" i="6"/>
  <c r="G4" i="6"/>
  <c r="H4" i="6" s="1"/>
  <c r="D4" i="6" s="1"/>
  <c r="S2491" i="5"/>
  <c r="S2487" i="5"/>
  <c r="S2483" i="5"/>
  <c r="S2481" i="5"/>
  <c r="J2480" i="5"/>
  <c r="S2480" i="5"/>
  <c r="S2479" i="5"/>
  <c r="S2474" i="5"/>
  <c r="S2472" i="5"/>
  <c r="S2466" i="5"/>
  <c r="S2464" i="5"/>
  <c r="S2458" i="5"/>
  <c r="S2456" i="5"/>
  <c r="S2453" i="5"/>
  <c r="S2448" i="5"/>
  <c r="S2435" i="5"/>
  <c r="S2432" i="5"/>
  <c r="S2430" i="5"/>
  <c r="S2426" i="5"/>
  <c r="S2424" i="5"/>
  <c r="S2419" i="5"/>
  <c r="S2418" i="5"/>
  <c r="S2416" i="5"/>
  <c r="S2415" i="5"/>
  <c r="S2414" i="5"/>
  <c r="S2408" i="5"/>
  <c r="S2403" i="5"/>
  <c r="S2400" i="5"/>
  <c r="S2395" i="5"/>
  <c r="S2392" i="5"/>
  <c r="S2390" i="5"/>
  <c r="S2384" i="5"/>
  <c r="F2379" i="5"/>
  <c r="S2379" i="5"/>
  <c r="S2377" i="5"/>
  <c r="S2376" i="5"/>
  <c r="S2375" i="5"/>
  <c r="S2369" i="5"/>
  <c r="S2368" i="5"/>
  <c r="S2367" i="5"/>
  <c r="R2364" i="5"/>
  <c r="S2362" i="5"/>
  <c r="S2361" i="5"/>
  <c r="S2360" i="5"/>
  <c r="S2359" i="5"/>
  <c r="S2355" i="5"/>
  <c r="S2354" i="5"/>
  <c r="S2353" i="5"/>
  <c r="S2352" i="5"/>
  <c r="S2350" i="5"/>
  <c r="S2346" i="5"/>
  <c r="H2344" i="5"/>
  <c r="S2342" i="5"/>
  <c r="S2336" i="5"/>
  <c r="S2335" i="5"/>
  <c r="S2334" i="5"/>
  <c r="S2331" i="5"/>
  <c r="S2330" i="5"/>
  <c r="S2327" i="5"/>
  <c r="S2326" i="5"/>
  <c r="S2322" i="5"/>
  <c r="F2320" i="5"/>
  <c r="S2313" i="5"/>
  <c r="S2305" i="5"/>
  <c r="J2302" i="5"/>
  <c r="S2301" i="5"/>
  <c r="H2298" i="5"/>
  <c r="S2296" i="5"/>
  <c r="F2294" i="5"/>
  <c r="H2290" i="5"/>
  <c r="S2287" i="5"/>
  <c r="S2277"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18" i="5"/>
  <c r="S2214" i="5"/>
  <c r="S2210" i="5"/>
  <c r="S2206" i="5"/>
  <c r="F2202" i="5"/>
  <c r="S2202" i="5"/>
  <c r="S2198" i="5"/>
  <c r="S2197" i="5"/>
  <c r="F2194" i="5"/>
  <c r="S2194" i="5"/>
  <c r="S2187" i="5"/>
  <c r="S2184" i="5"/>
  <c r="S2183" i="5"/>
  <c r="S2162" i="5"/>
  <c r="S2160" i="5"/>
  <c r="S2158" i="5"/>
  <c r="S2154" i="5"/>
  <c r="S2147" i="5"/>
  <c r="S2144" i="5"/>
  <c r="S2143" i="5"/>
  <c r="F2136" i="5"/>
  <c r="S2136" i="5"/>
  <c r="S2135" i="5"/>
  <c r="S2131" i="5"/>
  <c r="S2130" i="5"/>
  <c r="F2128" i="5"/>
  <c r="S2126" i="5"/>
  <c r="S2111" i="5"/>
  <c r="S2106" i="5"/>
  <c r="I2096" i="5"/>
  <c r="S2094" i="5"/>
  <c r="I2092" i="5"/>
  <c r="S2090" i="5"/>
  <c r="J2088" i="5"/>
  <c r="F2086" i="5"/>
  <c r="S2079" i="5"/>
  <c r="S2074" i="5"/>
  <c r="S2069" i="5"/>
  <c r="S2066" i="5"/>
  <c r="F2064" i="5"/>
  <c r="S2063" i="5"/>
  <c r="S2059" i="5"/>
  <c r="S2058" i="5"/>
  <c r="S2050" i="5"/>
  <c r="F2044" i="5"/>
  <c r="S2042" i="5"/>
  <c r="S2033" i="5"/>
  <c r="F2018" i="5"/>
  <c r="S2018" i="5"/>
  <c r="R2012" i="5"/>
  <c r="F2004" i="5"/>
  <c r="J2000" i="5"/>
  <c r="I1999" i="5"/>
  <c r="F1998" i="5"/>
  <c r="S1993" i="5"/>
  <c r="J1992" i="5"/>
  <c r="F1990" i="5"/>
  <c r="S1985" i="5"/>
  <c r="S1981" i="5"/>
  <c r="S1978" i="5"/>
  <c r="S1973" i="5"/>
  <c r="H1971" i="5"/>
  <c r="S1966" i="5"/>
  <c r="J1964" i="5"/>
  <c r="S1962" i="5"/>
  <c r="S1961" i="5"/>
  <c r="S1953" i="5"/>
  <c r="S1938" i="5"/>
  <c r="J1932" i="5"/>
  <c r="I1923" i="5"/>
  <c r="I1920" i="5"/>
  <c r="S1920" i="5"/>
  <c r="S1912" i="5"/>
  <c r="I1904" i="5"/>
  <c r="S1904" i="5"/>
  <c r="I1902" i="5"/>
  <c r="S1897" i="5"/>
  <c r="S1896" i="5"/>
  <c r="H1892" i="5"/>
  <c r="S1890" i="5"/>
  <c r="S1888" i="5"/>
  <c r="I1886" i="5"/>
  <c r="S1882" i="5"/>
  <c r="S1880" i="5"/>
  <c r="S1858" i="5"/>
  <c r="S1854" i="5"/>
  <c r="S1840" i="5"/>
  <c r="S1832" i="5"/>
  <c r="S1825" i="5"/>
  <c r="R1815" i="5"/>
  <c r="F1814" i="5"/>
  <c r="S1813" i="5"/>
  <c r="S1807" i="5"/>
  <c r="F1804" i="5"/>
  <c r="S1803" i="5"/>
  <c r="S1800" i="5"/>
  <c r="S1799" i="5"/>
  <c r="F1796" i="5"/>
  <c r="S1795" i="5"/>
  <c r="S1794" i="5"/>
  <c r="S1791" i="5"/>
  <c r="S1790" i="5"/>
  <c r="S1787" i="5"/>
  <c r="F1784" i="5"/>
  <c r="S1784" i="5"/>
  <c r="S1783" i="5"/>
  <c r="S1779" i="5"/>
  <c r="F1776" i="5"/>
  <c r="S1775" i="5"/>
  <c r="S1771" i="5"/>
  <c r="S1768" i="5"/>
  <c r="R1767" i="5"/>
  <c r="S1767" i="5"/>
  <c r="S1766" i="5"/>
  <c r="R1763" i="5"/>
  <c r="S1763" i="5"/>
  <c r="S1762" i="5"/>
  <c r="S1760" i="5"/>
  <c r="S1759" i="5"/>
  <c r="S1755" i="5"/>
  <c r="S1746" i="5"/>
  <c r="S1744" i="5"/>
  <c r="S1703" i="5"/>
  <c r="S1683" i="5"/>
  <c r="S1674" i="5"/>
  <c r="S1671" i="5"/>
  <c r="S1663" i="5"/>
  <c r="H1660" i="5"/>
  <c r="F1655" i="5"/>
  <c r="S1647" i="5"/>
  <c r="S1623" i="5"/>
  <c r="I1616" i="5"/>
  <c r="S1615" i="5"/>
  <c r="I1612" i="5"/>
  <c r="I1604" i="5"/>
  <c r="I1600" i="5"/>
  <c r="I1596" i="5"/>
  <c r="I1584" i="5"/>
  <c r="I1580" i="5"/>
  <c r="I1572" i="5"/>
  <c r="I1568" i="5"/>
  <c r="I1564" i="5"/>
  <c r="I1560" i="5"/>
  <c r="S1559" i="5"/>
  <c r="R1550" i="5"/>
  <c r="S1549" i="5"/>
  <c r="S1545" i="5"/>
  <c r="H1542" i="5"/>
  <c r="S1541" i="5"/>
  <c r="S1539" i="5"/>
  <c r="H1538" i="5"/>
  <c r="S1537" i="5"/>
  <c r="S1535" i="5"/>
  <c r="I1534" i="5"/>
  <c r="F1528" i="5"/>
  <c r="S1527" i="5"/>
  <c r="S1523" i="5"/>
  <c r="I1522" i="5"/>
  <c r="I1518" i="5"/>
  <c r="S1518" i="5"/>
  <c r="S1515" i="5"/>
  <c r="S1511" i="5"/>
  <c r="I1508" i="5"/>
  <c r="S1504" i="5"/>
  <c r="R1503" i="5"/>
  <c r="I1502" i="5"/>
  <c r="J1498" i="5"/>
  <c r="S1495" i="5"/>
  <c r="S1491" i="5"/>
  <c r="S1490" i="5"/>
  <c r="S1488" i="5"/>
  <c r="J1487" i="5"/>
  <c r="J1486" i="5"/>
  <c r="S1483" i="5"/>
  <c r="S1482" i="5"/>
  <c r="S1479" i="5"/>
  <c r="I1478" i="5"/>
  <c r="S1478" i="5"/>
  <c r="S1475" i="5"/>
  <c r="S1474" i="5"/>
  <c r="S1469" i="5"/>
  <c r="R1467" i="5"/>
  <c r="J1466" i="5"/>
  <c r="S1465" i="5"/>
  <c r="S1463" i="5"/>
  <c r="S1459" i="5"/>
  <c r="J1454" i="5"/>
  <c r="I1452" i="5"/>
  <c r="I1450" i="5"/>
  <c r="I1447" i="5"/>
  <c r="S1447" i="5"/>
  <c r="I1446" i="5"/>
  <c r="S1443" i="5"/>
  <c r="I1442" i="5"/>
  <c r="H1438" i="5"/>
  <c r="S1438" i="5"/>
  <c r="S1434" i="5"/>
  <c r="H1430" i="5"/>
  <c r="S1430" i="5"/>
  <c r="S1429" i="5"/>
  <c r="J1426" i="5"/>
  <c r="S1426" i="5"/>
  <c r="J1423" i="5"/>
  <c r="H1422" i="5"/>
  <c r="S1421" i="5"/>
  <c r="J1418" i="5"/>
  <c r="S1414" i="5"/>
  <c r="S1413" i="5"/>
  <c r="J1411" i="5"/>
  <c r="J1410" i="5"/>
  <c r="S1409" i="5"/>
  <c r="S1408" i="5"/>
  <c r="S1406" i="5"/>
  <c r="S1405" i="5"/>
  <c r="H1395" i="5"/>
  <c r="R1394" i="5"/>
  <c r="S1394" i="5"/>
  <c r="S1391" i="5"/>
  <c r="S1390" i="5"/>
  <c r="J1386" i="5"/>
  <c r="S1382" i="5"/>
  <c r="I1379" i="5"/>
  <c r="S1378" i="5"/>
  <c r="S1377" i="5"/>
  <c r="F1376" i="5"/>
  <c r="S1375" i="5"/>
  <c r="S1374" i="5"/>
  <c r="J1370" i="5"/>
  <c r="F1366" i="5"/>
  <c r="S1363" i="5"/>
  <c r="S1362" i="5"/>
  <c r="S1358" i="5"/>
  <c r="F1354" i="5"/>
  <c r="R1352" i="5"/>
  <c r="S1351" i="5"/>
  <c r="F1350" i="5"/>
  <c r="S1350" i="5"/>
  <c r="S1347" i="5"/>
  <c r="S1345" i="5"/>
  <c r="S1344" i="5"/>
  <c r="S1336" i="5"/>
  <c r="H1335" i="5"/>
  <c r="S1335" i="5"/>
  <c r="H1331" i="5"/>
  <c r="H1327" i="5"/>
  <c r="S1326" i="5"/>
  <c r="H1323" i="5"/>
  <c r="S1320" i="5"/>
  <c r="H1315" i="5"/>
  <c r="S1315" i="5"/>
  <c r="S1314" i="5"/>
  <c r="S1311" i="5"/>
  <c r="J1304" i="5"/>
  <c r="S1299" i="5"/>
  <c r="H1295" i="5"/>
  <c r="S1294" i="5"/>
  <c r="S1288" i="5"/>
  <c r="H1283" i="5"/>
  <c r="S1282" i="5"/>
  <c r="H1275" i="5"/>
  <c r="H1267" i="5"/>
  <c r="H1263" i="5"/>
  <c r="S1258" i="5"/>
  <c r="S1256" i="5"/>
  <c r="H1255" i="5"/>
  <c r="R1251" i="5"/>
  <c r="S1248" i="5"/>
  <c r="R1247" i="5"/>
  <c r="R1244" i="5"/>
  <c r="S1243" i="5"/>
  <c r="S1242" i="5"/>
  <c r="R1240" i="5"/>
  <c r="F1236" i="5"/>
  <c r="S1235" i="5"/>
  <c r="S1234" i="5"/>
  <c r="S1232" i="5"/>
  <c r="S1231" i="5"/>
  <c r="S1230" i="5"/>
  <c r="S1226" i="5"/>
  <c r="H1224" i="5"/>
  <c r="F1218" i="5"/>
  <c r="J1216" i="5"/>
  <c r="R1215" i="5"/>
  <c r="S1213" i="5"/>
  <c r="I1212" i="5"/>
  <c r="S1211" i="5"/>
  <c r="S1210" i="5"/>
  <c r="R1207" i="5"/>
  <c r="H1204" i="5"/>
  <c r="S1202" i="5"/>
  <c r="S1198" i="5"/>
  <c r="J1196" i="5"/>
  <c r="S1194" i="5"/>
  <c r="F1186" i="5"/>
  <c r="S1181" i="5"/>
  <c r="S1178" i="5"/>
  <c r="R1175" i="5"/>
  <c r="J1172" i="5"/>
  <c r="S1170" i="5"/>
  <c r="S1166" i="5"/>
  <c r="S1162" i="5"/>
  <c r="I1160" i="5"/>
  <c r="F1154" i="5"/>
  <c r="S1152" i="5"/>
  <c r="S1151" i="5"/>
  <c r="S1149" i="5"/>
  <c r="S1147" i="5"/>
  <c r="S1143" i="5"/>
  <c r="S1138" i="5"/>
  <c r="S1136" i="5"/>
  <c r="S1134" i="5"/>
  <c r="S1133" i="5"/>
  <c r="R1124" i="5"/>
  <c r="S1120" i="5"/>
  <c r="R1108" i="5"/>
  <c r="S1106" i="5"/>
  <c r="S1104" i="5"/>
  <c r="S1100" i="5"/>
  <c r="J1098" i="5"/>
  <c r="S1097" i="5"/>
  <c r="R1092" i="5"/>
  <c r="S1088" i="5"/>
  <c r="S1084" i="5"/>
  <c r="S1077" i="5"/>
  <c r="R1076" i="5"/>
  <c r="S1072" i="5"/>
  <c r="S1068" i="5"/>
  <c r="H1065" i="5"/>
  <c r="S1061" i="5"/>
  <c r="S1056" i="5"/>
  <c r="S1052" i="5"/>
  <c r="S1049" i="5"/>
  <c r="S1040" i="5"/>
  <c r="S1037" i="5"/>
  <c r="S1036" i="5"/>
  <c r="S1033" i="5"/>
  <c r="S1024" i="5"/>
  <c r="S1020" i="5"/>
  <c r="S1008" i="5"/>
  <c r="S1004" i="5"/>
  <c r="F1000" i="5"/>
  <c r="R996" i="5"/>
  <c r="S996" i="5"/>
  <c r="S992" i="5"/>
  <c r="S981" i="5"/>
  <c r="S980" i="5"/>
  <c r="S976" i="5"/>
  <c r="R972" i="5"/>
  <c r="S972" i="5"/>
  <c r="S960" i="5"/>
  <c r="J956" i="5"/>
  <c r="S956" i="5"/>
  <c r="H954" i="5"/>
  <c r="F953" i="5"/>
  <c r="S945" i="5"/>
  <c r="S933" i="5"/>
  <c r="S925" i="5"/>
  <c r="J921" i="5"/>
  <c r="J919" i="5"/>
  <c r="J903" i="5"/>
  <c r="F896" i="5"/>
  <c r="S893" i="5"/>
  <c r="J892" i="5"/>
  <c r="J888" i="5"/>
  <c r="J886" i="5"/>
  <c r="S885" i="5"/>
  <c r="H879" i="5"/>
  <c r="J872" i="5"/>
  <c r="R864" i="5"/>
  <c r="H863" i="5"/>
  <c r="J860" i="5"/>
  <c r="J859" i="5"/>
  <c r="J856" i="5"/>
  <c r="S851" i="5"/>
  <c r="F847" i="5"/>
  <c r="S845" i="5"/>
  <c r="S843" i="5"/>
  <c r="F842" i="5"/>
  <c r="S841" i="5"/>
  <c r="J839" i="5"/>
  <c r="S835" i="5"/>
  <c r="H834" i="5"/>
  <c r="S829" i="5"/>
  <c r="S828" i="5"/>
  <c r="S825" i="5"/>
  <c r="S824" i="5"/>
  <c r="J823" i="5"/>
  <c r="S823" i="5"/>
  <c r="S821" i="5"/>
  <c r="R818" i="5"/>
  <c r="S817" i="5"/>
  <c r="R815" i="5"/>
  <c r="S815" i="5"/>
  <c r="S813" i="5"/>
  <c r="J812" i="5"/>
  <c r="S811" i="5"/>
  <c r="R809" i="5"/>
  <c r="S809" i="5"/>
  <c r="I808" i="5"/>
  <c r="S807" i="5"/>
  <c r="F806" i="5"/>
  <c r="I803" i="5"/>
  <c r="S802" i="5"/>
  <c r="S801"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S758" i="5"/>
  <c r="S757" i="5"/>
  <c r="I755" i="5"/>
  <c r="R754" i="5"/>
  <c r="R752" i="5"/>
  <c r="S751" i="5"/>
  <c r="R750" i="5"/>
  <c r="S750" i="5"/>
  <c r="J747" i="5"/>
  <c r="S747" i="5"/>
  <c r="H746" i="5"/>
  <c r="S743" i="5"/>
  <c r="R740" i="5"/>
  <c r="J739" i="5"/>
  <c r="S739" i="5"/>
  <c r="R738" i="5"/>
  <c r="S735" i="5"/>
  <c r="R732" i="5"/>
  <c r="J731" i="5"/>
  <c r="S731" i="5"/>
  <c r="H730" i="5"/>
  <c r="S729" i="5"/>
  <c r="S727" i="5"/>
  <c r="H724" i="5"/>
  <c r="R720" i="5"/>
  <c r="S719" i="5"/>
  <c r="R718" i="5"/>
  <c r="H714" i="5"/>
  <c r="S711" i="5"/>
  <c r="H708" i="5"/>
  <c r="S707" i="5"/>
  <c r="R706" i="5"/>
  <c r="R704" i="5"/>
  <c r="R699" i="5"/>
  <c r="S699" i="5"/>
  <c r="R696" i="5"/>
  <c r="S695" i="5"/>
  <c r="S691" i="5"/>
  <c r="R688" i="5"/>
  <c r="S687" i="5"/>
  <c r="S683" i="5"/>
  <c r="S679" i="5"/>
  <c r="S677" i="5"/>
  <c r="S656" i="5"/>
  <c r="S644" i="5"/>
  <c r="S630" i="5"/>
  <c r="S614" i="5"/>
  <c r="J603" i="5"/>
  <c r="J571" i="5"/>
  <c r="R569" i="5"/>
  <c r="F567" i="5"/>
  <c r="I562" i="5"/>
  <c r="I558" i="5"/>
  <c r="I554" i="5"/>
  <c r="R547" i="5"/>
  <c r="I546" i="5"/>
  <c r="R545" i="5"/>
  <c r="J535" i="5"/>
  <c r="I534" i="5"/>
  <c r="H527" i="5"/>
  <c r="H526" i="5"/>
  <c r="I522" i="5"/>
  <c r="I518" i="5"/>
  <c r="R513" i="5"/>
  <c r="I510" i="5"/>
  <c r="I502" i="5"/>
  <c r="R499" i="5"/>
  <c r="R497" i="5"/>
  <c r="I494" i="5"/>
  <c r="I490" i="5"/>
  <c r="J487" i="5"/>
  <c r="R483" i="5"/>
  <c r="R481" i="5"/>
  <c r="H479" i="5"/>
  <c r="R475" i="5"/>
  <c r="H456" i="5"/>
  <c r="F444" i="5"/>
  <c r="F443" i="5"/>
  <c r="R440" i="5"/>
  <c r="R439" i="5"/>
  <c r="R432" i="5"/>
  <c r="R424" i="5"/>
  <c r="R423" i="5"/>
  <c r="F419" i="5"/>
  <c r="R416" i="5"/>
  <c r="R415" i="5"/>
  <c r="F412" i="5"/>
  <c r="F411" i="5"/>
  <c r="R407" i="5"/>
  <c r="F404" i="5"/>
  <c r="F403" i="5"/>
  <c r="R399" i="5"/>
  <c r="I398" i="5"/>
  <c r="B90" i="4"/>
  <c r="H67" i="4"/>
  <c r="P47" i="4"/>
  <c r="P46" i="4"/>
  <c r="P45" i="4"/>
  <c r="B45" i="4" s="1"/>
  <c r="A30" i="6" s="1"/>
  <c r="P44" i="4"/>
  <c r="P43" i="4"/>
  <c r="Q43" i="4" s="1"/>
  <c r="P41" i="4"/>
  <c r="P40" i="4"/>
  <c r="P39" i="4"/>
  <c r="P38" i="4"/>
  <c r="B38" i="4" s="1"/>
  <c r="B56" i="4" s="1"/>
  <c r="A39" i="6" s="1"/>
  <c r="P37" i="4"/>
  <c r="Q37" i="4" s="1"/>
  <c r="P35" i="4"/>
  <c r="P34" i="4"/>
  <c r="P33" i="4"/>
  <c r="P32" i="4"/>
  <c r="P31" i="4"/>
  <c r="Q31" i="4" s="1"/>
  <c r="P29" i="4"/>
  <c r="P28" i="4"/>
  <c r="P27" i="4"/>
  <c r="B27" i="4" s="1"/>
  <c r="P26" i="4"/>
  <c r="D11" i="4"/>
  <c r="A5" i="4"/>
  <c r="Q4" i="5"/>
  <c r="S2014" i="5"/>
  <c r="AB1623" i="5"/>
  <c r="S1769" i="5"/>
  <c r="AB2464" i="5"/>
  <c r="AB719" i="5"/>
  <c r="AB840" i="5"/>
  <c r="AB857" i="5"/>
  <c r="AB551" i="5"/>
  <c r="AB1690" i="5"/>
  <c r="AB1730" i="5"/>
  <c r="AB2087" i="5"/>
  <c r="AB409" i="5"/>
  <c r="R479" i="5"/>
  <c r="AB578" i="5"/>
  <c r="AB673" i="5"/>
  <c r="AB1462" i="5"/>
  <c r="S2037" i="5"/>
  <c r="S852" i="5"/>
  <c r="S777" i="5"/>
  <c r="S1397" i="5"/>
  <c r="AB1593" i="5"/>
  <c r="S857" i="5"/>
  <c r="AB487" i="5"/>
  <c r="AB593" i="5"/>
  <c r="AB1400" i="5"/>
  <c r="S2139" i="5"/>
  <c r="AB1070" i="5"/>
  <c r="AB449" i="5"/>
  <c r="AB480" i="5"/>
  <c r="AB642" i="5"/>
  <c r="S1595" i="5"/>
  <c r="AB2401" i="5"/>
  <c r="S1747" i="5"/>
  <c r="S2427" i="5"/>
  <c r="S917" i="5"/>
  <c r="S999" i="5"/>
  <c r="AB1114" i="5"/>
  <c r="AB1352" i="5"/>
  <c r="S902" i="5"/>
  <c r="S1464" i="5"/>
  <c r="S2067" i="5"/>
  <c r="AB1139" i="5"/>
  <c r="AB1671" i="5"/>
  <c r="S1753" i="5"/>
  <c r="AB2072" i="5"/>
  <c r="R527" i="5"/>
  <c r="AB1078" i="5"/>
  <c r="J1478" i="5"/>
  <c r="S1898" i="5"/>
  <c r="AB2479" i="5"/>
  <c r="S879" i="5"/>
  <c r="S898" i="5"/>
  <c r="AB902" i="5"/>
  <c r="S905" i="5"/>
  <c r="S924" i="5"/>
  <c r="S939" i="5"/>
  <c r="S1163" i="5"/>
  <c r="AB1648" i="5"/>
  <c r="S1834" i="5"/>
  <c r="AB1986" i="5"/>
  <c r="AB2318" i="5"/>
  <c r="S2329" i="5"/>
  <c r="AB492" i="5"/>
  <c r="AB586" i="5"/>
  <c r="S658" i="5"/>
  <c r="S1454" i="5"/>
  <c r="S1761" i="5"/>
  <c r="S2046" i="5"/>
  <c r="S632" i="5"/>
  <c r="AB1592" i="5"/>
  <c r="S1695" i="5"/>
  <c r="S1751" i="5"/>
  <c r="S1765" i="5"/>
  <c r="S2021" i="5"/>
  <c r="AB516" i="5"/>
  <c r="AB606" i="5"/>
  <c r="S705" i="5"/>
  <c r="R896" i="5"/>
  <c r="S959" i="5"/>
  <c r="S1254" i="5"/>
  <c r="AB1307" i="5"/>
  <c r="AB1368" i="5"/>
  <c r="S1385" i="5"/>
  <c r="I1486" i="5"/>
  <c r="S1918" i="5"/>
  <c r="AB2070" i="5"/>
  <c r="S2407" i="5"/>
  <c r="AB417" i="5"/>
  <c r="S728" i="5"/>
  <c r="AB971" i="5"/>
  <c r="S1119" i="5"/>
  <c r="AB1227" i="5"/>
  <c r="S1265" i="5"/>
  <c r="S1538" i="5"/>
  <c r="S1639" i="5"/>
  <c r="S1727" i="5"/>
  <c r="AB1867" i="5"/>
  <c r="S1957" i="5"/>
  <c r="AB2462" i="5"/>
  <c r="S725" i="5"/>
  <c r="H732" i="5"/>
  <c r="S1010" i="5"/>
  <c r="AB1376" i="5"/>
  <c r="H1426" i="5"/>
  <c r="S1749" i="5"/>
  <c r="J1904" i="5"/>
  <c r="S2211" i="5"/>
  <c r="H1752" i="5"/>
  <c r="I763" i="5"/>
  <c r="R487" i="5"/>
  <c r="AB1311" i="5"/>
  <c r="F2012" i="5"/>
  <c r="AB2064" i="5"/>
  <c r="AB2151" i="5"/>
  <c r="AB466" i="5"/>
  <c r="AB519" i="5"/>
  <c r="AB626" i="5"/>
  <c r="R730" i="5"/>
  <c r="H842" i="5"/>
  <c r="H1207" i="5"/>
  <c r="F1247" i="5"/>
  <c r="AB1752" i="5"/>
  <c r="H2012" i="5"/>
  <c r="F2432" i="5"/>
  <c r="H812" i="5"/>
  <c r="AB1248" i="5"/>
  <c r="AB1272" i="5"/>
  <c r="AB1279" i="5"/>
  <c r="AB1331" i="5"/>
  <c r="F1386" i="5"/>
  <c r="H1418" i="5"/>
  <c r="R1487" i="5"/>
  <c r="I1592" i="5"/>
  <c r="AB1914" i="5"/>
  <c r="F2071" i="5"/>
  <c r="AB2272" i="5"/>
  <c r="H1442" i="5"/>
  <c r="AB1057" i="5"/>
  <c r="AB2394" i="5"/>
  <c r="AB982" i="5"/>
  <c r="AB1287" i="5"/>
  <c r="AB1454" i="5"/>
  <c r="J1550" i="5"/>
  <c r="AB2088" i="5"/>
  <c r="AB468" i="5"/>
  <c r="AB472" i="5"/>
  <c r="AB665" i="5"/>
  <c r="AB1240" i="5"/>
  <c r="AB1530" i="5"/>
  <c r="AB1778" i="5"/>
  <c r="J2044" i="5"/>
  <c r="AB2224" i="5"/>
  <c r="AB2434" i="5"/>
  <c r="I801" i="5"/>
  <c r="F801" i="5"/>
  <c r="I939" i="5"/>
  <c r="H939" i="5"/>
  <c r="R779" i="5"/>
  <c r="I779" i="5"/>
  <c r="R611" i="5"/>
  <c r="F611" i="5"/>
  <c r="H1164" i="5"/>
  <c r="F538" i="5"/>
  <c r="I538" i="5"/>
  <c r="F593" i="5"/>
  <c r="S1304" i="5"/>
  <c r="AB1742" i="5"/>
  <c r="S1742" i="5"/>
  <c r="AB1801" i="5"/>
  <c r="F1908" i="5"/>
  <c r="R1908" i="5"/>
  <c r="H1908" i="5"/>
  <c r="AB458" i="5"/>
  <c r="S713" i="5"/>
  <c r="S716" i="5"/>
  <c r="H752" i="5"/>
  <c r="AB793" i="5"/>
  <c r="S816" i="5"/>
  <c r="AB912" i="5"/>
  <c r="AB914" i="5"/>
  <c r="AB928" i="5"/>
  <c r="S1078" i="5"/>
  <c r="AB1094" i="5"/>
  <c r="S1126" i="5"/>
  <c r="S1216" i="5"/>
  <c r="AB1275" i="5"/>
  <c r="S1275" i="5"/>
  <c r="R1519" i="5"/>
  <c r="J1519" i="5"/>
  <c r="S2439" i="5"/>
  <c r="S2213" i="5"/>
  <c r="S612" i="5"/>
  <c r="S749" i="5"/>
  <c r="S793" i="5"/>
  <c r="S837" i="5"/>
  <c r="S846" i="5"/>
  <c r="S914" i="5"/>
  <c r="S997" i="5"/>
  <c r="S1011" i="5"/>
  <c r="S1110" i="5"/>
  <c r="S1160" i="5"/>
  <c r="J1272" i="5"/>
  <c r="I1272" i="5"/>
  <c r="S1309" i="5"/>
  <c r="S1866" i="5"/>
  <c r="I2024" i="5"/>
  <c r="H2024" i="5"/>
  <c r="AB425" i="5"/>
  <c r="AB456" i="5"/>
  <c r="AB484" i="5"/>
  <c r="AB524" i="5"/>
  <c r="I591" i="5"/>
  <c r="AB632" i="5"/>
  <c r="AB683" i="5"/>
  <c r="S686" i="5"/>
  <c r="AB711" i="5"/>
  <c r="R746" i="5"/>
  <c r="S874" i="5"/>
  <c r="S948" i="5"/>
  <c r="S958" i="5"/>
  <c r="AB963" i="5"/>
  <c r="S991" i="5"/>
  <c r="S1027" i="5"/>
  <c r="S1051" i="5"/>
  <c r="AB1081" i="5"/>
  <c r="S1114" i="5"/>
  <c r="AB1160" i="5"/>
  <c r="H1175" i="5"/>
  <c r="F1204" i="5"/>
  <c r="R1236" i="5"/>
  <c r="F1272" i="5"/>
  <c r="S1286" i="5"/>
  <c r="S1373" i="5"/>
  <c r="S1514" i="5"/>
  <c r="S1869" i="5"/>
  <c r="S891" i="5"/>
  <c r="S909" i="5"/>
  <c r="S936" i="5"/>
  <c r="S995" i="5"/>
  <c r="AB1041" i="5"/>
  <c r="S1085" i="5"/>
  <c r="S1144" i="5"/>
  <c r="S1262" i="5"/>
  <c r="S1306" i="5"/>
  <c r="S2167" i="5"/>
  <c r="S2482" i="5"/>
  <c r="AB399" i="5"/>
  <c r="AB441" i="5"/>
  <c r="AB508" i="5"/>
  <c r="J527" i="5"/>
  <c r="AB535" i="5"/>
  <c r="AB555" i="5"/>
  <c r="AB590" i="5"/>
  <c r="S670" i="5"/>
  <c r="AB844" i="5"/>
  <c r="S895" i="5"/>
  <c r="AB913" i="5"/>
  <c r="AB958" i="5"/>
  <c r="S971" i="5"/>
  <c r="AB1176" i="5"/>
  <c r="S1283" i="5"/>
  <c r="S1643" i="5"/>
  <c r="S1792" i="5"/>
  <c r="AB1792" i="5"/>
  <c r="R2072" i="5"/>
  <c r="F2079" i="5"/>
  <c r="S2433" i="5"/>
  <c r="I2248" i="5"/>
  <c r="H2248" i="5"/>
  <c r="F2248" i="5"/>
  <c r="S620" i="5"/>
  <c r="S674" i="5"/>
  <c r="S709" i="5"/>
  <c r="S718" i="5"/>
  <c r="AB729" i="5"/>
  <c r="H738" i="5"/>
  <c r="S854" i="5"/>
  <c r="S875" i="5"/>
  <c r="S889" i="5"/>
  <c r="S904" i="5"/>
  <c r="S907" i="5"/>
  <c r="S913" i="5"/>
  <c r="S923" i="5"/>
  <c r="S1023" i="5"/>
  <c r="S1125" i="5"/>
  <c r="S1169" i="5"/>
  <c r="AB1470" i="5"/>
  <c r="S1470" i="5"/>
  <c r="AB1680" i="5"/>
  <c r="S1714" i="5"/>
  <c r="F1986" i="5"/>
  <c r="I2004" i="5"/>
  <c r="R2004" i="5"/>
  <c r="S2128" i="5"/>
  <c r="F555" i="5"/>
  <c r="AB625" i="5"/>
  <c r="AB658" i="5"/>
  <c r="AB668" i="5"/>
  <c r="S681" i="5"/>
  <c r="S832" i="5"/>
  <c r="S943" i="5"/>
  <c r="AB959" i="5"/>
  <c r="S1103" i="5"/>
  <c r="S1109" i="5"/>
  <c r="J1139" i="5"/>
  <c r="I1244" i="5"/>
  <c r="AB1526" i="5"/>
  <c r="S1841" i="5"/>
  <c r="R1919" i="5"/>
  <c r="I1919" i="5"/>
  <c r="AB1643" i="5"/>
  <c r="AB1942" i="5"/>
  <c r="S2065" i="5"/>
  <c r="S2073" i="5"/>
  <c r="S2083" i="5"/>
  <c r="AB2291" i="5"/>
  <c r="S2297" i="5"/>
  <c r="AB2362" i="5"/>
  <c r="J1446" i="5"/>
  <c r="AB1478" i="5"/>
  <c r="AB1656" i="5"/>
  <c r="AB1687" i="5"/>
  <c r="AB1770" i="5"/>
  <c r="AB1928" i="5"/>
  <c r="S2288" i="5"/>
  <c r="H2379" i="5"/>
  <c r="S1318" i="5"/>
  <c r="S1575" i="5"/>
  <c r="AB1640" i="5"/>
  <c r="I1684" i="5"/>
  <c r="S1687" i="5"/>
  <c r="AB1695" i="5"/>
  <c r="S1698" i="5"/>
  <c r="H1708" i="5"/>
  <c r="S1711" i="5"/>
  <c r="S1805" i="5"/>
  <c r="AB1822" i="5"/>
  <c r="S1824" i="5"/>
  <c r="S1895" i="5"/>
  <c r="S1903" i="5"/>
  <c r="S1942" i="5"/>
  <c r="S2098" i="5"/>
  <c r="AB2154" i="5"/>
  <c r="AB2168" i="5"/>
  <c r="S1551" i="5"/>
  <c r="AB1895" i="5"/>
  <c r="S2013" i="5"/>
  <c r="S2038" i="5"/>
  <c r="S2175" i="5"/>
  <c r="AB2195" i="5"/>
  <c r="S2253" i="5"/>
  <c r="AB2279" i="5"/>
  <c r="AB1303" i="5"/>
  <c r="S1325" i="5"/>
  <c r="S1339" i="5"/>
  <c r="S1400" i="5"/>
  <c r="I1426" i="5"/>
  <c r="S1591" i="5"/>
  <c r="AB1699" i="5"/>
  <c r="AB1746" i="5"/>
  <c r="S1870" i="5"/>
  <c r="AB1902" i="5"/>
  <c r="I2000" i="5"/>
  <c r="S2005" i="5"/>
  <c r="S2289" i="5"/>
  <c r="S2434" i="5"/>
  <c r="S1273" i="5"/>
  <c r="S1290" i="5"/>
  <c r="S1293" i="5"/>
  <c r="S1303" i="5"/>
  <c r="AB1339" i="5"/>
  <c r="S1631" i="5"/>
  <c r="S1699" i="5"/>
  <c r="S1715" i="5"/>
  <c r="S1793" i="5"/>
  <c r="S1842" i="5"/>
  <c r="H1983" i="5"/>
  <c r="R2000" i="5"/>
  <c r="AB2006" i="5"/>
  <c r="AB2030" i="5"/>
  <c r="AB2059" i="5"/>
  <c r="S2231" i="5"/>
  <c r="S2459" i="5"/>
  <c r="S1279" i="5"/>
  <c r="S1305" i="5"/>
  <c r="AB1337" i="5"/>
  <c r="AB1391" i="5"/>
  <c r="I1418" i="5"/>
  <c r="I1454" i="5"/>
  <c r="S1655" i="5"/>
  <c r="S1658" i="5"/>
  <c r="AB1731" i="5"/>
  <c r="AB1738" i="5"/>
  <c r="S1741" i="5"/>
  <c r="S1757" i="5"/>
  <c r="S1778" i="5"/>
  <c r="S1806" i="5"/>
  <c r="S1937" i="5"/>
  <c r="S1969" i="5"/>
  <c r="AB2062" i="5"/>
  <c r="AB2097" i="5"/>
  <c r="AB2232" i="5"/>
  <c r="H2371" i="5"/>
  <c r="S2462" i="5"/>
  <c r="AB894" i="5"/>
  <c r="S894" i="5"/>
  <c r="AB1862" i="5"/>
  <c r="S1862" i="5"/>
  <c r="R462" i="5"/>
  <c r="F585" i="5"/>
  <c r="I713" i="5"/>
  <c r="J713" i="5"/>
  <c r="S737" i="5"/>
  <c r="H451" i="5"/>
  <c r="F451" i="5"/>
  <c r="S1496" i="5"/>
  <c r="F450" i="5"/>
  <c r="R452" i="5"/>
  <c r="J452" i="5"/>
  <c r="H452" i="5"/>
  <c r="F452" i="5"/>
  <c r="AB1446" i="5"/>
  <c r="S1446" i="5"/>
  <c r="I478" i="5"/>
  <c r="H478" i="5"/>
  <c r="S640" i="5"/>
  <c r="F467" i="5"/>
  <c r="R561" i="5"/>
  <c r="I1847" i="5"/>
  <c r="H1847" i="5"/>
  <c r="I460" i="5"/>
  <c r="F460" i="5"/>
  <c r="J551" i="5"/>
  <c r="H551" i="5"/>
  <c r="R400" i="5"/>
  <c r="J400" i="5"/>
  <c r="F454" i="5"/>
  <c r="I506" i="5"/>
  <c r="F506" i="5"/>
  <c r="AB452" i="5"/>
  <c r="AB471" i="5"/>
  <c r="I526" i="5"/>
  <c r="I542" i="5"/>
  <c r="AB559" i="5"/>
  <c r="R583" i="5"/>
  <c r="F583" i="5"/>
  <c r="AB594" i="5"/>
  <c r="I673" i="5"/>
  <c r="R673" i="5"/>
  <c r="F673" i="5"/>
  <c r="S721" i="5"/>
  <c r="S831" i="5"/>
  <c r="AB874" i="5"/>
  <c r="AB906" i="5"/>
  <c r="S906" i="5"/>
  <c r="S918" i="5"/>
  <c r="S989" i="5"/>
  <c r="S1127" i="5"/>
  <c r="R603" i="5"/>
  <c r="R643" i="5"/>
  <c r="I721" i="5"/>
  <c r="J721" i="5"/>
  <c r="F787" i="5"/>
  <c r="AB850" i="5"/>
  <c r="S915" i="5"/>
  <c r="S978" i="5"/>
  <c r="AB1025" i="5"/>
  <c r="S1025" i="5"/>
  <c r="AB433" i="5"/>
  <c r="F497" i="5"/>
  <c r="AB550" i="5"/>
  <c r="F559" i="5"/>
  <c r="AB695" i="5"/>
  <c r="R695" i="5"/>
  <c r="S712" i="5"/>
  <c r="S744" i="5"/>
  <c r="AB807" i="5"/>
  <c r="H871" i="5"/>
  <c r="AB871" i="5"/>
  <c r="AB881" i="5"/>
  <c r="S881" i="5"/>
  <c r="S949" i="5"/>
  <c r="F974" i="5"/>
  <c r="H974" i="5"/>
  <c r="H1102" i="5"/>
  <c r="F1102" i="5"/>
  <c r="R615" i="5"/>
  <c r="S638" i="5"/>
  <c r="S648" i="5"/>
  <c r="R684" i="5"/>
  <c r="H684" i="5"/>
  <c r="S732" i="5"/>
  <c r="F767" i="5"/>
  <c r="F785" i="5"/>
  <c r="AB835" i="5"/>
  <c r="S910" i="5"/>
  <c r="S926" i="5"/>
  <c r="S937" i="5"/>
  <c r="S975" i="5"/>
  <c r="S1013" i="5"/>
  <c r="H1074" i="5"/>
  <c r="F1074" i="5"/>
  <c r="F1082" i="5"/>
  <c r="H1082" i="5"/>
  <c r="AB450" i="5"/>
  <c r="F479" i="5"/>
  <c r="S710" i="5"/>
  <c r="S755" i="5"/>
  <c r="I785" i="5"/>
  <c r="S822" i="5"/>
  <c r="H839" i="5"/>
  <c r="F839" i="5"/>
  <c r="S858" i="5"/>
  <c r="AB868" i="5"/>
  <c r="F868" i="5"/>
  <c r="AB947" i="5"/>
  <c r="S947" i="5"/>
  <c r="X1010" i="5"/>
  <c r="F1010" i="5"/>
  <c r="AB566" i="5"/>
  <c r="R655" i="5"/>
  <c r="S689" i="5"/>
  <c r="R795" i="5"/>
  <c r="I795" i="5"/>
  <c r="F795" i="5"/>
  <c r="AB403" i="5"/>
  <c r="AB457" i="5"/>
  <c r="AB467" i="5"/>
  <c r="J479" i="5"/>
  <c r="F481" i="5"/>
  <c r="F502" i="5"/>
  <c r="AB679" i="5"/>
  <c r="R679" i="5"/>
  <c r="I783" i="5"/>
  <c r="AB855" i="5"/>
  <c r="AB908" i="5"/>
  <c r="S908" i="5"/>
  <c r="S921" i="5"/>
  <c r="S994" i="5"/>
  <c r="AB574" i="5"/>
  <c r="AB602" i="5"/>
  <c r="AB609" i="5"/>
  <c r="AB638" i="5"/>
  <c r="AB640" i="5"/>
  <c r="AB737" i="5"/>
  <c r="F779" i="5"/>
  <c r="S781" i="5"/>
  <c r="S797" i="5"/>
  <c r="J808" i="5"/>
  <c r="AB822" i="5"/>
  <c r="AB824" i="5"/>
  <c r="S844" i="5"/>
  <c r="S855" i="5"/>
  <c r="S860" i="5"/>
  <c r="S862" i="5"/>
  <c r="AB887" i="5"/>
  <c r="AB910" i="5"/>
  <c r="AB915" i="5"/>
  <c r="AB926" i="5"/>
  <c r="S932" i="5"/>
  <c r="S941" i="5"/>
  <c r="AB944" i="5"/>
  <c r="S951" i="5"/>
  <c r="S963" i="5"/>
  <c r="S973" i="5"/>
  <c r="F1030" i="5"/>
  <c r="S1091" i="5"/>
  <c r="AB1106" i="5"/>
  <c r="S1111" i="5"/>
  <c r="S1367" i="5"/>
  <c r="AB1704" i="5"/>
  <c r="AB808" i="5"/>
  <c r="S1089" i="5"/>
  <c r="J1151" i="5"/>
  <c r="H1151" i="5"/>
  <c r="S1195" i="5"/>
  <c r="J1292" i="5"/>
  <c r="S1437" i="5"/>
  <c r="AB600" i="5"/>
  <c r="AB648" i="5"/>
  <c r="R714" i="5"/>
  <c r="S717" i="5"/>
  <c r="F731" i="5"/>
  <c r="AB747" i="5"/>
  <c r="AB892" i="5"/>
  <c r="AB930" i="5"/>
  <c r="AB1017" i="5"/>
  <c r="AB1042" i="5"/>
  <c r="AB1371" i="5"/>
  <c r="S1371" i="5"/>
  <c r="S1587" i="5"/>
  <c r="AB540" i="5"/>
  <c r="AB582" i="5"/>
  <c r="AB614" i="5"/>
  <c r="AB616" i="5"/>
  <c r="F675" i="5"/>
  <c r="S685" i="5"/>
  <c r="S693" i="5"/>
  <c r="S701" i="5"/>
  <c r="H706" i="5"/>
  <c r="J729" i="5"/>
  <c r="I731" i="5"/>
  <c r="AB740" i="5"/>
  <c r="S753" i="5"/>
  <c r="S773" i="5"/>
  <c r="S834" i="5"/>
  <c r="S840" i="5"/>
  <c r="S861" i="5"/>
  <c r="S863" i="5"/>
  <c r="S872" i="5"/>
  <c r="F888" i="5"/>
  <c r="AB897" i="5"/>
  <c r="S930" i="5"/>
  <c r="S935" i="5"/>
  <c r="AB945" i="5"/>
  <c r="S987" i="5"/>
  <c r="S1073" i="5"/>
  <c r="S1083" i="5"/>
  <c r="S109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F1066" i="5"/>
  <c r="F1081" i="5"/>
  <c r="S1098" i="5"/>
  <c r="AB1102" i="5"/>
  <c r="H1110" i="5"/>
  <c r="AB1232" i="5"/>
  <c r="AB1319" i="5"/>
  <c r="H1319" i="5"/>
  <c r="AB1351" i="5"/>
  <c r="R1351" i="5"/>
  <c r="J1368" i="5"/>
  <c r="R1368" i="5"/>
  <c r="H1368" i="5"/>
  <c r="AB1384" i="5"/>
  <c r="AB834" i="5"/>
  <c r="S888" i="5"/>
  <c r="AB985" i="5"/>
  <c r="AB1105" i="5"/>
  <c r="H1156" i="5"/>
  <c r="AB608" i="5"/>
  <c r="S646" i="5"/>
  <c r="AB670" i="5"/>
  <c r="S702" i="5"/>
  <c r="AB707" i="5"/>
  <c r="F711" i="5"/>
  <c r="S720" i="5"/>
  <c r="AB731" i="5"/>
  <c r="S733" i="5"/>
  <c r="S736" i="5"/>
  <c r="AB743" i="5"/>
  <c r="AB832" i="5"/>
  <c r="AB880" i="5"/>
  <c r="AB889" i="5"/>
  <c r="AB898" i="5"/>
  <c r="S903" i="5"/>
  <c r="F939" i="5"/>
  <c r="AB943" i="5"/>
  <c r="S1090" i="5"/>
  <c r="S1117" i="5"/>
  <c r="J1276" i="5"/>
  <c r="I1276" i="5"/>
  <c r="AB1416" i="5"/>
  <c r="S1416" i="5"/>
  <c r="AB1073" i="5"/>
  <c r="AB1163" i="5"/>
  <c r="S1185" i="5"/>
  <c r="AB1211" i="5"/>
  <c r="AB1222" i="5"/>
  <c r="AB1225" i="5"/>
  <c r="I1236" i="5"/>
  <c r="J1244" i="5"/>
  <c r="AB1312" i="5"/>
  <c r="AB1375" i="5"/>
  <c r="AB1474" i="5"/>
  <c r="F1496" i="5"/>
  <c r="J1538" i="5"/>
  <c r="I1538" i="5"/>
  <c r="S1627" i="5"/>
  <c r="F1660" i="5"/>
  <c r="J1888" i="5"/>
  <c r="S1177" i="5"/>
  <c r="S1387" i="5"/>
  <c r="S1818" i="5"/>
  <c r="F1967" i="5"/>
  <c r="S1018" i="5"/>
  <c r="S1031" i="5"/>
  <c r="S1053" i="5"/>
  <c r="S1062" i="5"/>
  <c r="S1070" i="5"/>
  <c r="S1075" i="5"/>
  <c r="S1130" i="5"/>
  <c r="AB1144" i="5"/>
  <c r="R1147" i="5"/>
  <c r="AB1206" i="5"/>
  <c r="S1261" i="5"/>
  <c r="S1272" i="5"/>
  <c r="S1274" i="5"/>
  <c r="S1277" i="5"/>
  <c r="AB1304" i="5"/>
  <c r="S1307" i="5"/>
  <c r="S1312" i="5"/>
  <c r="S1322" i="5"/>
  <c r="AB1343" i="5"/>
  <c r="S1346" i="5"/>
  <c r="S1349" i="5"/>
  <c r="J1354" i="5"/>
  <c r="S1361" i="5"/>
  <c r="AB1408" i="5"/>
  <c r="H1410" i="5"/>
  <c r="S1418" i="5"/>
  <c r="S1453" i="5"/>
  <c r="AB1458" i="5"/>
  <c r="J1494" i="5"/>
  <c r="H1494" i="5"/>
  <c r="I1506" i="5"/>
  <c r="S1512" i="5"/>
  <c r="H1522" i="5"/>
  <c r="S1536" i="5"/>
  <c r="S1544" i="5"/>
  <c r="AB1774" i="5"/>
  <c r="S1774" i="5"/>
  <c r="R1916" i="5"/>
  <c r="J1916" i="5"/>
  <c r="I1916" i="5"/>
  <c r="AB1922" i="5"/>
  <c r="S1922" i="5"/>
  <c r="S2025" i="5"/>
  <c r="AB1049" i="5"/>
  <c r="AB1130" i="5"/>
  <c r="AB1193" i="5"/>
  <c r="S1208" i="5"/>
  <c r="S1251" i="5"/>
  <c r="S1271" i="5"/>
  <c r="AB1280" i="5"/>
  <c r="AB1299" i="5"/>
  <c r="J1312" i="5"/>
  <c r="S1331" i="5"/>
  <c r="AB1347" i="5"/>
  <c r="S1369" i="5"/>
  <c r="H1470" i="5"/>
  <c r="R1491" i="5"/>
  <c r="S1494" i="5"/>
  <c r="S1506" i="5"/>
  <c r="AB1510" i="5"/>
  <c r="J1522" i="5"/>
  <c r="S1530" i="5"/>
  <c r="S1563" i="5"/>
  <c r="S1642" i="5"/>
  <c r="AB1715" i="5"/>
  <c r="F1715" i="5"/>
  <c r="R1751" i="5"/>
  <c r="H1751" i="5"/>
  <c r="J1751" i="5"/>
  <c r="H1936" i="5"/>
  <c r="I1936" i="5"/>
  <c r="AB1939" i="5"/>
  <c r="AB2011" i="5"/>
  <c r="S2309" i="5"/>
  <c r="H2380" i="5"/>
  <c r="AB1066" i="5"/>
  <c r="AB1121" i="5"/>
  <c r="AB1224" i="5"/>
  <c r="F1244" i="5"/>
  <c r="F1304" i="5"/>
  <c r="H1307" i="5"/>
  <c r="F1343" i="5"/>
  <c r="S1450" i="5"/>
  <c r="I1510" i="5"/>
  <c r="AB1538" i="5"/>
  <c r="S1555" i="5"/>
  <c r="AB1560" i="5"/>
  <c r="S1607" i="5"/>
  <c r="AB1632" i="5"/>
  <c r="AB1639" i="5"/>
  <c r="AB1679" i="5"/>
  <c r="S1781" i="5"/>
  <c r="AB1850" i="5"/>
  <c r="I1956" i="5"/>
  <c r="J1956" i="5"/>
  <c r="AB1959" i="5"/>
  <c r="I2036" i="5"/>
  <c r="R2036" i="5"/>
  <c r="H2036" i="5"/>
  <c r="F2036" i="5"/>
  <c r="J2036" i="5"/>
  <c r="S2205" i="5"/>
  <c r="AB2235" i="5"/>
  <c r="S2235" i="5"/>
  <c r="AB1208" i="5"/>
  <c r="R1523" i="5"/>
  <c r="S1659" i="5"/>
  <c r="F1676" i="5"/>
  <c r="S1719" i="5"/>
  <c r="AB1734" i="5"/>
  <c r="R1734" i="5"/>
  <c r="I1846" i="5"/>
  <c r="F1926" i="5"/>
  <c r="S2071" i="5"/>
  <c r="S986" i="5"/>
  <c r="AB993" i="5"/>
  <c r="S1006" i="5"/>
  <c r="S1019" i="5"/>
  <c r="S1030" i="5"/>
  <c r="S1038" i="5"/>
  <c r="S1041" i="5"/>
  <c r="S1043" i="5"/>
  <c r="S1046" i="5"/>
  <c r="S1063" i="5"/>
  <c r="S1081" i="5"/>
  <c r="AB1146" i="5"/>
  <c r="S1155" i="5"/>
  <c r="AB1216" i="5"/>
  <c r="S1217" i="5"/>
  <c r="S1227" i="5"/>
  <c r="H1244" i="5"/>
  <c r="S1249" i="5"/>
  <c r="S1280" i="5"/>
  <c r="I1304" i="5"/>
  <c r="S1343" i="5"/>
  <c r="AB1392" i="5"/>
  <c r="AB1490" i="5"/>
  <c r="S1510" i="5"/>
  <c r="J1518" i="5"/>
  <c r="AB1521" i="5"/>
  <c r="S1666" i="5"/>
  <c r="I1676" i="5"/>
  <c r="S1837" i="5"/>
  <c r="I2039" i="5"/>
  <c r="F2039" i="5"/>
  <c r="AB1617" i="5"/>
  <c r="S1718" i="5"/>
  <c r="AB1720" i="5"/>
  <c r="AB1736" i="5"/>
  <c r="AB1744" i="5"/>
  <c r="S1758" i="5"/>
  <c r="AB1766" i="5"/>
  <c r="S1773" i="5"/>
  <c r="AB1790" i="5"/>
  <c r="S1822" i="5"/>
  <c r="S1838" i="5"/>
  <c r="S1849" i="5"/>
  <c r="S1887" i="5"/>
  <c r="S1906" i="5"/>
  <c r="S1926" i="5"/>
  <c r="I1988" i="5"/>
  <c r="F2052" i="5"/>
  <c r="R2064" i="5"/>
  <c r="J2064" i="5"/>
  <c r="H2064" i="5"/>
  <c r="F2183" i="5"/>
  <c r="F2256" i="5"/>
  <c r="AB1659" i="5"/>
  <c r="AB1745" i="5"/>
  <c r="AB1818" i="5"/>
  <c r="S2251" i="5"/>
  <c r="AB2251" i="5"/>
  <c r="S2341" i="5"/>
  <c r="S2378" i="5"/>
  <c r="AB2378" i="5"/>
  <c r="AB2400" i="5"/>
  <c r="AB1550" i="5"/>
  <c r="AB1552" i="5"/>
  <c r="AB1635" i="5"/>
  <c r="AB1870" i="5"/>
  <c r="S1873" i="5"/>
  <c r="AB1879" i="5"/>
  <c r="S1902" i="5"/>
  <c r="AB1935" i="5"/>
  <c r="S2009" i="5"/>
  <c r="AB2047" i="5"/>
  <c r="F2184" i="5"/>
  <c r="I2184" i="5"/>
  <c r="H2184" i="5"/>
  <c r="S2351" i="5"/>
  <c r="R2452" i="5"/>
  <c r="AB1522" i="5"/>
  <c r="AB1619" i="5"/>
  <c r="AB1624" i="5"/>
  <c r="F1659" i="5"/>
  <c r="S1670" i="5"/>
  <c r="I1672" i="5"/>
  <c r="AB1682" i="5"/>
  <c r="F1684" i="5"/>
  <c r="S1694" i="5"/>
  <c r="S1710" i="5"/>
  <c r="AB1760" i="5"/>
  <c r="S1821" i="5"/>
  <c r="AB1859" i="5"/>
  <c r="AB1874" i="5"/>
  <c r="S1879" i="5"/>
  <c r="S1886" i="5"/>
  <c r="S1910" i="5"/>
  <c r="S1930" i="5"/>
  <c r="AB1936" i="5"/>
  <c r="I1971" i="5"/>
  <c r="F1978" i="5"/>
  <c r="AB2019" i="5"/>
  <c r="J2452" i="5"/>
  <c r="AB1569" i="5"/>
  <c r="F1752" i="5"/>
  <c r="S1777" i="5"/>
  <c r="AB1786" i="5"/>
  <c r="I1835" i="5"/>
  <c r="J1952" i="5"/>
  <c r="F2080" i="5"/>
  <c r="I2206" i="5"/>
  <c r="R2206" i="5"/>
  <c r="J2206" i="5"/>
  <c r="S2304" i="5"/>
  <c r="R2468" i="5"/>
  <c r="F2468" i="5"/>
  <c r="AB1777" i="5"/>
  <c r="AB1983" i="5"/>
  <c r="S2045" i="5"/>
  <c r="AB2055" i="5"/>
  <c r="S2055" i="5"/>
  <c r="R2372" i="5"/>
  <c r="J2372" i="5"/>
  <c r="I2372" i="5"/>
  <c r="AB1830" i="5"/>
  <c r="S1833" i="5"/>
  <c r="AB1863" i="5"/>
  <c r="S2017" i="5"/>
  <c r="S2030" i="5"/>
  <c r="S2034" i="5"/>
  <c r="J2244" i="5"/>
  <c r="F2244" i="5"/>
  <c r="F2355" i="5"/>
  <c r="R2355" i="5"/>
  <c r="S2370" i="5"/>
  <c r="AB2370" i="5"/>
  <c r="AB2449" i="5"/>
  <c r="AB1962" i="5"/>
  <c r="AB2003" i="5"/>
  <c r="AB2007" i="5"/>
  <c r="AB2027" i="5"/>
  <c r="S2057" i="5"/>
  <c r="J2072" i="5"/>
  <c r="S2103" i="5"/>
  <c r="S2115" i="5"/>
  <c r="AB2144" i="5"/>
  <c r="AB2161" i="5"/>
  <c r="AB2193" i="5"/>
  <c r="S2325" i="5"/>
  <c r="S2328" i="5"/>
  <c r="J2388" i="5"/>
  <c r="AB2392" i="5"/>
  <c r="R2432" i="5"/>
  <c r="S2450" i="5"/>
  <c r="AB2455" i="5"/>
  <c r="I2473" i="5"/>
  <c r="AB1998" i="5"/>
  <c r="AB2015" i="5"/>
  <c r="AB2096" i="5"/>
  <c r="AB2102" i="5"/>
  <c r="S2122" i="5"/>
  <c r="S2229" i="5"/>
  <c r="R2238" i="5"/>
  <c r="F2276" i="5"/>
  <c r="S2291" i="5"/>
  <c r="AB2296" i="5"/>
  <c r="S2317" i="5"/>
  <c r="AB2320" i="5"/>
  <c r="AB2328" i="5"/>
  <c r="AB2354" i="5"/>
  <c r="AB2387" i="5"/>
  <c r="AB2408" i="5"/>
  <c r="AB2416" i="5"/>
  <c r="AB2438" i="5"/>
  <c r="S2078" i="5"/>
  <c r="S2099" i="5"/>
  <c r="S2171" i="5"/>
  <c r="S2219" i="5"/>
  <c r="S2221" i="5"/>
  <c r="S2249" i="5"/>
  <c r="S2307" i="5"/>
  <c r="S2320" i="5"/>
  <c r="S2333" i="5"/>
  <c r="S2391" i="5"/>
  <c r="S2406" i="5"/>
  <c r="S2411" i="5"/>
  <c r="S2431" i="5"/>
  <c r="S2463" i="5"/>
  <c r="AB1946" i="5"/>
  <c r="AB1958" i="5"/>
  <c r="AB1967" i="5"/>
  <c r="AB1975" i="5"/>
  <c r="H2004" i="5"/>
  <c r="AB2014" i="5"/>
  <c r="AB2043" i="5"/>
  <c r="AB2056" i="5"/>
  <c r="AB2067" i="5"/>
  <c r="S2075" i="5"/>
  <c r="AB2091" i="5"/>
  <c r="S2102" i="5"/>
  <c r="J2260" i="5"/>
  <c r="AB2288" i="5"/>
  <c r="AB2289" i="5"/>
  <c r="S2461" i="5"/>
  <c r="H2198" i="5"/>
  <c r="AB2255" i="5"/>
  <c r="AB2281" i="5"/>
  <c r="S1986" i="5"/>
  <c r="AB2035" i="5"/>
  <c r="AB2106" i="5"/>
  <c r="R2214" i="5"/>
  <c r="S2217" i="5"/>
  <c r="AB2231" i="5"/>
  <c r="J2248" i="5"/>
  <c r="AB2282" i="5"/>
  <c r="AB2336" i="5"/>
  <c r="I2404" i="5"/>
  <c r="AB2439" i="5"/>
  <c r="S2465" i="5"/>
  <c r="AB2475"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403" i="5"/>
  <c r="I420" i="5"/>
  <c r="R420" i="5"/>
  <c r="J420" i="5"/>
  <c r="H420" i="5"/>
  <c r="R427" i="5"/>
  <c r="I427" i="5"/>
  <c r="H427" i="5"/>
  <c r="F436" i="5"/>
  <c r="R619" i="5"/>
  <c r="J619" i="5"/>
  <c r="F619" i="5"/>
  <c r="H399" i="5"/>
  <c r="F399" i="5"/>
  <c r="I408" i="5"/>
  <c r="J408" i="5"/>
  <c r="H408" i="5"/>
  <c r="F408" i="5"/>
  <c r="F427" i="5"/>
  <c r="I444" i="5"/>
  <c r="R444" i="5"/>
  <c r="J444" i="5"/>
  <c r="H444" i="5"/>
  <c r="R515" i="5"/>
  <c r="H515" i="5"/>
  <c r="R531" i="5"/>
  <c r="H531" i="5"/>
  <c r="R659" i="5"/>
  <c r="F659" i="5"/>
  <c r="AB866" i="5"/>
  <c r="J866" i="5"/>
  <c r="S1002" i="5"/>
  <c r="AB1002" i="5"/>
  <c r="I407" i="5"/>
  <c r="H407" i="5"/>
  <c r="F407" i="5"/>
  <c r="I424" i="5"/>
  <c r="J424" i="5"/>
  <c r="H424" i="5"/>
  <c r="F424"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J641" i="5"/>
  <c r="R641" i="5"/>
  <c r="F641" i="5"/>
  <c r="H843" i="5"/>
  <c r="J843" i="5"/>
  <c r="I428" i="5"/>
  <c r="R428" i="5"/>
  <c r="J428" i="5"/>
  <c r="H428" i="5"/>
  <c r="R435" i="5"/>
  <c r="I435" i="5"/>
  <c r="H435" i="5"/>
  <c r="I439" i="5"/>
  <c r="H439" i="5"/>
  <c r="F439" i="5"/>
  <c r="R455" i="5"/>
  <c r="I455" i="5"/>
  <c r="H455" i="5"/>
  <c r="R759" i="5"/>
  <c r="I759" i="5"/>
  <c r="F759" i="5"/>
  <c r="I416" i="5"/>
  <c r="J416" i="5"/>
  <c r="H416" i="5"/>
  <c r="F416" i="5"/>
  <c r="F435" i="5"/>
  <c r="F455" i="5"/>
  <c r="H510" i="5"/>
  <c r="H522" i="5"/>
  <c r="F522" i="5"/>
  <c r="I400" i="5"/>
  <c r="H400" i="5"/>
  <c r="F400" i="5"/>
  <c r="I412" i="5"/>
  <c r="R412" i="5"/>
  <c r="J412" i="5"/>
  <c r="H412" i="5"/>
  <c r="R419" i="5"/>
  <c r="I419" i="5"/>
  <c r="H419" i="5"/>
  <c r="I423" i="5"/>
  <c r="H423" i="5"/>
  <c r="F423" i="5"/>
  <c r="F428" i="5"/>
  <c r="I440" i="5"/>
  <c r="J440" i="5"/>
  <c r="H440" i="5"/>
  <c r="F440" i="5"/>
  <c r="R447" i="5"/>
  <c r="AB544" i="5"/>
  <c r="J507" i="5"/>
  <c r="J539" i="5"/>
  <c r="F563" i="5"/>
  <c r="R563" i="5"/>
  <c r="AB610" i="5"/>
  <c r="AB622" i="5"/>
  <c r="S622" i="5"/>
  <c r="S654" i="5"/>
  <c r="I665" i="5"/>
  <c r="R665" i="5"/>
  <c r="J665" i="5"/>
  <c r="F665" i="5"/>
  <c r="S703" i="5"/>
  <c r="AB703" i="5"/>
  <c r="AB751" i="5"/>
  <c r="AB848" i="5"/>
  <c r="S848" i="5"/>
  <c r="R1407" i="5"/>
  <c r="J1407" i="5"/>
  <c r="R1552" i="5"/>
  <c r="F1552" i="5"/>
  <c r="R406" i="5"/>
  <c r="J414" i="5"/>
  <c r="AB416" i="5"/>
  <c r="H422" i="5"/>
  <c r="AB424" i="5"/>
  <c r="AB432" i="5"/>
  <c r="AB440" i="5"/>
  <c r="AB448" i="5"/>
  <c r="I450" i="5"/>
  <c r="I451" i="5"/>
  <c r="R460"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406" i="5"/>
  <c r="AB414" i="5"/>
  <c r="AB422" i="5"/>
  <c r="AB423" i="5"/>
  <c r="AB430" i="5"/>
  <c r="AB431" i="5"/>
  <c r="AB438" i="5"/>
  <c r="AB439" i="5"/>
  <c r="AB446" i="5"/>
  <c r="AB447" i="5"/>
  <c r="R451" i="5"/>
  <c r="AB460" i="5"/>
  <c r="I486" i="5"/>
  <c r="H506" i="5"/>
  <c r="X506" i="5"/>
  <c r="H538" i="5"/>
  <c r="H546" i="5"/>
  <c r="F550" i="5"/>
  <c r="F551" i="5"/>
  <c r="R551" i="5"/>
  <c r="R559" i="5"/>
  <c r="J559" i="5"/>
  <c r="H559" i="5"/>
  <c r="AB562" i="5"/>
  <c r="R627" i="5"/>
  <c r="J627" i="5"/>
  <c r="F627" i="5"/>
  <c r="AB630" i="5"/>
  <c r="I723" i="5"/>
  <c r="F830" i="5"/>
  <c r="R830" i="5"/>
  <c r="H830" i="5"/>
  <c r="I452" i="5"/>
  <c r="H511" i="5"/>
  <c r="R511" i="5"/>
  <c r="F511" i="5"/>
  <c r="R617" i="5"/>
  <c r="R690" i="5"/>
  <c r="H690" i="5"/>
  <c r="J827" i="5"/>
  <c r="H827" i="5"/>
  <c r="F827" i="5"/>
  <c r="S883" i="5"/>
  <c r="AB970" i="5"/>
  <c r="S970" i="5"/>
  <c r="AB398" i="5"/>
  <c r="AB459"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R932" i="5"/>
  <c r="J932" i="5"/>
  <c r="F932" i="5"/>
  <c r="AB954" i="5"/>
  <c r="S954" i="5"/>
  <c r="S961" i="5"/>
  <c r="AB966" i="5"/>
  <c r="J966" i="5"/>
  <c r="AB412" i="5"/>
  <c r="AB420" i="5"/>
  <c r="AB428" i="5"/>
  <c r="AB436" i="5"/>
  <c r="AB444" i="5"/>
  <c r="X454" i="5"/>
  <c r="I454" i="5"/>
  <c r="AB462" i="5"/>
  <c r="H490" i="5"/>
  <c r="F490" i="5"/>
  <c r="H494" i="5"/>
  <c r="AB503" i="5"/>
  <c r="H507" i="5"/>
  <c r="J511" i="5"/>
  <c r="H539" i="5"/>
  <c r="AB558" i="5"/>
  <c r="AB618" i="5"/>
  <c r="S618" i="5"/>
  <c r="F623" i="5"/>
  <c r="R623" i="5"/>
  <c r="J623" i="5"/>
  <c r="R691" i="5"/>
  <c r="J691" i="5"/>
  <c r="I691" i="5"/>
  <c r="J707" i="5"/>
  <c r="I707" i="5"/>
  <c r="J715" i="5"/>
  <c r="I715" i="5"/>
  <c r="F715" i="5"/>
  <c r="J727" i="5"/>
  <c r="F727" i="5"/>
  <c r="AB748" i="5"/>
  <c r="AB756" i="5"/>
  <c r="S761" i="5"/>
  <c r="S812" i="5"/>
  <c r="AB812" i="5"/>
  <c r="F828" i="5"/>
  <c r="S877" i="5"/>
  <c r="J898" i="5"/>
  <c r="AB402" i="5"/>
  <c r="AB410" i="5"/>
  <c r="AB418" i="5"/>
  <c r="AB419" i="5"/>
  <c r="AB426" i="5"/>
  <c r="AB427" i="5"/>
  <c r="AB434" i="5"/>
  <c r="AB435" i="5"/>
  <c r="AB442" i="5"/>
  <c r="AB443" i="5"/>
  <c r="AB455" i="5"/>
  <c r="J475" i="5"/>
  <c r="H475" i="5"/>
  <c r="AB496" i="5"/>
  <c r="R507" i="5"/>
  <c r="R539" i="5"/>
  <c r="J563" i="5"/>
  <c r="R567" i="5"/>
  <c r="J567" i="5"/>
  <c r="F571" i="5"/>
  <c r="R571" i="5"/>
  <c r="R609" i="5"/>
  <c r="F609" i="5"/>
  <c r="H631" i="5"/>
  <c r="AB634" i="5"/>
  <c r="S634" i="5"/>
  <c r="R766" i="5"/>
  <c r="S820" i="5"/>
  <c r="J825" i="5"/>
  <c r="I825" i="5"/>
  <c r="F825" i="5"/>
  <c r="X1058" i="5"/>
  <c r="F1058" i="5"/>
  <c r="J1058" i="5"/>
  <c r="H1058" i="5"/>
  <c r="AB644" i="5"/>
  <c r="J651" i="5"/>
  <c r="AB654" i="5"/>
  <c r="I667" i="5"/>
  <c r="S678" i="5"/>
  <c r="J743" i="5"/>
  <c r="AB745" i="5"/>
  <c r="AB761" i="5"/>
  <c r="R771" i="5"/>
  <c r="R799" i="5"/>
  <c r="F799" i="5"/>
  <c r="F803" i="5"/>
  <c r="AB806" i="5"/>
  <c r="AB838" i="5"/>
  <c r="S838" i="5"/>
  <c r="AB842" i="5"/>
  <c r="S853" i="5"/>
  <c r="S869" i="5"/>
  <c r="AB890" i="5"/>
  <c r="J890" i="5"/>
  <c r="S899" i="5"/>
  <c r="R912" i="5"/>
  <c r="F912" i="5"/>
  <c r="H938" i="5"/>
  <c r="J947" i="5"/>
  <c r="H947" i="5"/>
  <c r="J970" i="5"/>
  <c r="S982" i="5"/>
  <c r="S1022" i="5"/>
  <c r="J1042" i="5"/>
  <c r="H1042" i="5"/>
  <c r="F1042" i="5"/>
  <c r="S1045" i="5"/>
  <c r="S1264" i="5"/>
  <c r="AB1264" i="5"/>
  <c r="AB601" i="5"/>
  <c r="J611" i="5"/>
  <c r="AB628" i="5"/>
  <c r="AB633" i="5"/>
  <c r="AB649" i="5"/>
  <c r="R651" i="5"/>
  <c r="AB666" i="5"/>
  <c r="R667" i="5"/>
  <c r="AB672" i="5"/>
  <c r="J673" i="5"/>
  <c r="AB699" i="5"/>
  <c r="AB724" i="5"/>
  <c r="AB732" i="5"/>
  <c r="AB739" i="5"/>
  <c r="AB753" i="5"/>
  <c r="R763" i="5"/>
  <c r="H777" i="5"/>
  <c r="J777" i="5"/>
  <c r="H823" i="5"/>
  <c r="S827" i="5"/>
  <c r="AB827" i="5"/>
  <c r="F834" i="5"/>
  <c r="AB851" i="5"/>
  <c r="I851" i="5"/>
  <c r="H864" i="5"/>
  <c r="F864" i="5"/>
  <c r="S867" i="5"/>
  <c r="AB884" i="5"/>
  <c r="S929" i="5"/>
  <c r="S942" i="5"/>
  <c r="S950" i="5"/>
  <c r="S957" i="5"/>
  <c r="F977" i="5"/>
  <c r="H977" i="5"/>
  <c r="R1008" i="5"/>
  <c r="F1008" i="5"/>
  <c r="S1026" i="5"/>
  <c r="X1033" i="5"/>
  <c r="F1033" i="5"/>
  <c r="F1090" i="5"/>
  <c r="R1131" i="5"/>
  <c r="J1184" i="5"/>
  <c r="AB678" i="5"/>
  <c r="S769" i="5"/>
  <c r="R783" i="5"/>
  <c r="F783" i="5"/>
  <c r="S789" i="5"/>
  <c r="H801" i="5"/>
  <c r="J801" i="5"/>
  <c r="R803" i="5"/>
  <c r="I811" i="5"/>
  <c r="R811" i="5"/>
  <c r="S814" i="5"/>
  <c r="S836" i="5"/>
  <c r="S839" i="5"/>
  <c r="AB839" i="5"/>
  <c r="R884" i="5"/>
  <c r="J884" i="5"/>
  <c r="F884" i="5"/>
  <c r="AB934" i="5"/>
  <c r="S934" i="5"/>
  <c r="R952" i="5"/>
  <c r="F952" i="5"/>
  <c r="S1003" i="5"/>
  <c r="AB1009" i="5"/>
  <c r="S1009" i="5"/>
  <c r="J1022" i="5"/>
  <c r="H1022" i="5"/>
  <c r="F1022" i="5"/>
  <c r="R1200" i="5"/>
  <c r="I1200" i="5"/>
  <c r="F1200" i="5"/>
  <c r="AB604" i="5"/>
  <c r="AB662" i="5"/>
  <c r="S680" i="5"/>
  <c r="J684" i="5"/>
  <c r="AB694" i="5"/>
  <c r="F699" i="5"/>
  <c r="S742" i="5"/>
  <c r="F747" i="5"/>
  <c r="AB769" i="5"/>
  <c r="S795" i="5"/>
  <c r="F811" i="5"/>
  <c r="S819" i="5"/>
  <c r="AB819" i="5"/>
  <c r="S847" i="5"/>
  <c r="AB847" i="5"/>
  <c r="S856" i="5"/>
  <c r="AB864" i="5"/>
  <c r="S873" i="5"/>
  <c r="AB878" i="5"/>
  <c r="S878" i="5"/>
  <c r="R940" i="5"/>
  <c r="H940" i="5"/>
  <c r="F940" i="5"/>
  <c r="AB946" i="5"/>
  <c r="S946" i="5"/>
  <c r="S953" i="5"/>
  <c r="S965" i="5"/>
  <c r="S983" i="5"/>
  <c r="S998" i="5"/>
  <c r="I1006" i="5"/>
  <c r="S1021" i="5"/>
  <c r="AB1022" i="5"/>
  <c r="J1026" i="5"/>
  <c r="H1026" i="5"/>
  <c r="F1026" i="5"/>
  <c r="S1029" i="5"/>
  <c r="J1046" i="5"/>
  <c r="H1046" i="5"/>
  <c r="H1049" i="5"/>
  <c r="X1062" i="5"/>
  <c r="H1062" i="5"/>
  <c r="J1062" i="5"/>
  <c r="F1062" i="5"/>
  <c r="S1086" i="5"/>
  <c r="AB1086" i="5"/>
  <c r="S1107" i="5"/>
  <c r="F1129" i="5"/>
  <c r="R1146" i="5"/>
  <c r="H1146" i="5"/>
  <c r="J1146" i="5"/>
  <c r="F1146" i="5"/>
  <c r="AB451" i="5"/>
  <c r="F615" i="5"/>
  <c r="AB624" i="5"/>
  <c r="AB636" i="5"/>
  <c r="AB652" i="5"/>
  <c r="AB656" i="5"/>
  <c r="S662" i="5"/>
  <c r="I675" i="5"/>
  <c r="S694" i="5"/>
  <c r="H699" i="5"/>
  <c r="AB708" i="5"/>
  <c r="AB716" i="5"/>
  <c r="F745" i="5"/>
  <c r="I747" i="5"/>
  <c r="S771" i="5"/>
  <c r="R782" i="5"/>
  <c r="H785" i="5"/>
  <c r="J785" i="5"/>
  <c r="S808" i="5"/>
  <c r="H811" i="5"/>
  <c r="AB823" i="5"/>
  <c r="S842" i="5"/>
  <c r="S850" i="5"/>
  <c r="S865" i="5"/>
  <c r="S870" i="5"/>
  <c r="R916" i="5"/>
  <c r="F916" i="5"/>
  <c r="H934" i="5"/>
  <c r="F934" i="5"/>
  <c r="AB950" i="5"/>
  <c r="R968" i="5"/>
  <c r="F968" i="5"/>
  <c r="AB1026" i="5"/>
  <c r="F1046" i="5"/>
  <c r="F1086" i="5"/>
  <c r="J1086" i="5"/>
  <c r="H1086" i="5"/>
  <c r="AB1118" i="5"/>
  <c r="S1118" i="5"/>
  <c r="R1138" i="5"/>
  <c r="F527" i="5"/>
  <c r="F603" i="5"/>
  <c r="AB617" i="5"/>
  <c r="S624" i="5"/>
  <c r="S636" i="5"/>
  <c r="AB641" i="5"/>
  <c r="S642" i="5"/>
  <c r="S652" i="5"/>
  <c r="F655" i="5"/>
  <c r="AB657" i="5"/>
  <c r="AB664" i="5"/>
  <c r="AB674" i="5"/>
  <c r="R675" i="5"/>
  <c r="S688" i="5"/>
  <c r="AB691" i="5"/>
  <c r="I699" i="5"/>
  <c r="AB713" i="5"/>
  <c r="AB721" i="5"/>
  <c r="H722" i="5"/>
  <c r="S726" i="5"/>
  <c r="AB727" i="5"/>
  <c r="S734" i="5"/>
  <c r="AB735" i="5"/>
  <c r="H740" i="5"/>
  <c r="S741" i="5"/>
  <c r="F777" i="5"/>
  <c r="S779" i="5"/>
  <c r="J811" i="5"/>
  <c r="F831" i="5"/>
  <c r="AB833" i="5"/>
  <c r="S833" i="5"/>
  <c r="AB865" i="5"/>
  <c r="S871" i="5"/>
  <c r="R880" i="5"/>
  <c r="F880" i="5"/>
  <c r="AB882" i="5"/>
  <c r="S901" i="5"/>
  <c r="J916" i="5"/>
  <c r="X994" i="5"/>
  <c r="J994" i="5"/>
  <c r="H994" i="5"/>
  <c r="F994" i="5"/>
  <c r="J998" i="5"/>
  <c r="H998" i="5"/>
  <c r="F998" i="5"/>
  <c r="S1001" i="5"/>
  <c r="S1099" i="5"/>
  <c r="S1168" i="5"/>
  <c r="AB1168" i="5"/>
  <c r="J615" i="5"/>
  <c r="F651" i="5"/>
  <c r="F667" i="5"/>
  <c r="S696" i="5"/>
  <c r="J699" i="5"/>
  <c r="H737" i="5"/>
  <c r="I739" i="5"/>
  <c r="R767" i="5"/>
  <c r="I767" i="5"/>
  <c r="F771" i="5"/>
  <c r="R787" i="5"/>
  <c r="I787" i="5"/>
  <c r="I799" i="5"/>
  <c r="S803" i="5"/>
  <c r="AB811" i="5"/>
  <c r="J819" i="5"/>
  <c r="F819" i="5"/>
  <c r="H824" i="5"/>
  <c r="J824" i="5"/>
  <c r="AB828" i="5"/>
  <c r="J847" i="5"/>
  <c r="H847" i="5"/>
  <c r="S886" i="5"/>
  <c r="AB998" i="5"/>
  <c r="S1007" i="5"/>
  <c r="S1042" i="5"/>
  <c r="S1058" i="5"/>
  <c r="AB1058" i="5"/>
  <c r="S1069" i="5"/>
  <c r="AB1113" i="5"/>
  <c r="S1113" i="5"/>
  <c r="AB777" i="5"/>
  <c r="AB817" i="5"/>
  <c r="AB830" i="5"/>
  <c r="AB831" i="5"/>
  <c r="AB836" i="5"/>
  <c r="AB841" i="5"/>
  <c r="AB843" i="5"/>
  <c r="AB873" i="5"/>
  <c r="S887" i="5"/>
  <c r="AB899" i="5"/>
  <c r="AB931" i="5"/>
  <c r="AB935" i="5"/>
  <c r="AB940" i="5"/>
  <c r="AB942" i="5"/>
  <c r="AB955" i="5"/>
  <c r="AB961" i="5"/>
  <c r="AB962" i="5"/>
  <c r="S966" i="5"/>
  <c r="J974" i="5"/>
  <c r="S985" i="5"/>
  <c r="AB994" i="5"/>
  <c r="H1010" i="5"/>
  <c r="S1014" i="5"/>
  <c r="AB1018" i="5"/>
  <c r="H1030" i="5"/>
  <c r="S1034" i="5"/>
  <c r="S1047" i="5"/>
  <c r="S1054" i="5"/>
  <c r="S1059" i="5"/>
  <c r="S1065" i="5"/>
  <c r="S1079" i="5"/>
  <c r="S1082" i="5"/>
  <c r="S1087" i="5"/>
  <c r="J1110" i="5"/>
  <c r="S1121" i="5"/>
  <c r="S1122" i="5"/>
  <c r="AB1137" i="5"/>
  <c r="S1171" i="5"/>
  <c r="S1179" i="5"/>
  <c r="S1184" i="5"/>
  <c r="AB1201" i="5"/>
  <c r="S1201" i="5"/>
  <c r="R1228" i="5"/>
  <c r="H1228" i="5"/>
  <c r="F1228" i="5"/>
  <c r="J1228" i="5"/>
  <c r="S1310"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AB1171" i="5"/>
  <c r="R1204" i="5"/>
  <c r="J1204" i="5"/>
  <c r="I1204" i="5"/>
  <c r="H1235" i="5"/>
  <c r="AB849" i="5"/>
  <c r="AB938" i="5"/>
  <c r="AB1014" i="5"/>
  <c r="AB1034" i="5"/>
  <c r="AB1054" i="5"/>
  <c r="AB1082" i="5"/>
  <c r="R1094" i="5"/>
  <c r="F1098" i="5"/>
  <c r="J1102" i="5"/>
  <c r="S1123" i="5"/>
  <c r="J1135" i="5"/>
  <c r="S1200" i="5"/>
  <c r="AB1200" i="5"/>
  <c r="R1212" i="5"/>
  <c r="J1212" i="5"/>
  <c r="J1256" i="5"/>
  <c r="I1256" i="5"/>
  <c r="F1256" i="5"/>
  <c r="H1259" i="5"/>
  <c r="AB1259" i="5"/>
  <c r="AB1486" i="5"/>
  <c r="S1486" i="5"/>
  <c r="S1520" i="5"/>
  <c r="S1827" i="5"/>
  <c r="F956" i="5"/>
  <c r="AB974" i="5"/>
  <c r="AB990" i="5"/>
  <c r="AB1050" i="5"/>
  <c r="S1066" i="5"/>
  <c r="S1074" i="5"/>
  <c r="J1126" i="5"/>
  <c r="R1132" i="5"/>
  <c r="R1164" i="5"/>
  <c r="J1164" i="5"/>
  <c r="R1172" i="5"/>
  <c r="I1172" i="5"/>
  <c r="S1187" i="5"/>
  <c r="I1468" i="5"/>
  <c r="F1468" i="5"/>
  <c r="AB752" i="5"/>
  <c r="AB785" i="5"/>
  <c r="AB801" i="5"/>
  <c r="AB825" i="5"/>
  <c r="AB846" i="5"/>
  <c r="S849" i="5"/>
  <c r="AB852" i="5"/>
  <c r="S866" i="5"/>
  <c r="AB903" i="5"/>
  <c r="J914" i="5"/>
  <c r="AB918" i="5"/>
  <c r="S920" i="5"/>
  <c r="AB922" i="5"/>
  <c r="AB924" i="5"/>
  <c r="AB936" i="5"/>
  <c r="AB967" i="5"/>
  <c r="S969" i="5"/>
  <c r="S979" i="5"/>
  <c r="AB986" i="5"/>
  <c r="S993" i="5"/>
  <c r="AB1010" i="5"/>
  <c r="S1017" i="5"/>
  <c r="AB1030" i="5"/>
  <c r="S1039" i="5"/>
  <c r="S1057" i="5"/>
  <c r="S1067" i="5"/>
  <c r="S1071" i="5"/>
  <c r="H1073" i="5"/>
  <c r="J1074" i="5"/>
  <c r="H1097" i="5"/>
  <c r="S1115" i="5"/>
  <c r="AB1126" i="5"/>
  <c r="F1142" i="5"/>
  <c r="X1142" i="5"/>
  <c r="AB1158" i="5"/>
  <c r="R1160" i="5"/>
  <c r="H1160" i="5"/>
  <c r="AB1167" i="5"/>
  <c r="S1167" i="5"/>
  <c r="AB1238" i="5"/>
  <c r="S1238" i="5"/>
  <c r="S967" i="5"/>
  <c r="F990" i="5"/>
  <c r="AB1006" i="5"/>
  <c r="S1015" i="5"/>
  <c r="S1035" i="5"/>
  <c r="AB1046" i="5"/>
  <c r="S1055" i="5"/>
  <c r="AB1074" i="5"/>
  <c r="S1094" i="5"/>
  <c r="S1105" i="5"/>
  <c r="S1129" i="5"/>
  <c r="S1150" i="5"/>
  <c r="I1151" i="5"/>
  <c r="F1172" i="5"/>
  <c r="S1176" i="5"/>
  <c r="AB1183" i="5"/>
  <c r="J1248" i="5"/>
  <c r="J1260" i="5"/>
  <c r="I1260" i="5"/>
  <c r="F1260" i="5"/>
  <c r="AB1263" i="5"/>
  <c r="S1263" i="5"/>
  <c r="F1065" i="5"/>
  <c r="H1098" i="5"/>
  <c r="H1172" i="5"/>
  <c r="AB1184" i="5"/>
  <c r="H1188" i="5"/>
  <c r="F1188" i="5"/>
  <c r="R1196" i="5"/>
  <c r="H1196" i="5"/>
  <c r="F1196" i="5"/>
  <c r="I1203" i="5"/>
  <c r="AB1203" i="5"/>
  <c r="H1288" i="5"/>
  <c r="AB1442" i="5"/>
  <c r="S1442" i="5"/>
  <c r="R1224" i="5"/>
  <c r="I1224" i="5"/>
  <c r="AB1295" i="5"/>
  <c r="S1295" i="5"/>
  <c r="AB1327" i="5"/>
  <c r="S1327" i="5"/>
  <c r="R1348" i="5"/>
  <c r="J1348" i="5"/>
  <c r="H1348" i="5"/>
  <c r="S1353" i="5"/>
  <c r="R1356" i="5"/>
  <c r="J1356" i="5"/>
  <c r="F1448" i="5"/>
  <c r="AB1547" i="5"/>
  <c r="S1547" i="5"/>
  <c r="F1627" i="5"/>
  <c r="S1723" i="5"/>
  <c r="H2084" i="5"/>
  <c r="F2084" i="5"/>
  <c r="I2084" i="5"/>
  <c r="AB2112" i="5"/>
  <c r="AB1090" i="5"/>
  <c r="AB1190" i="5"/>
  <c r="AB1195" i="5"/>
  <c r="S1209" i="5"/>
  <c r="AB1235" i="5"/>
  <c r="H1236" i="5"/>
  <c r="S1241" i="5"/>
  <c r="AB1271" i="5"/>
  <c r="H1271" i="5"/>
  <c r="J1280" i="5"/>
  <c r="F1280" i="5"/>
  <c r="AB1342" i="5"/>
  <c r="S1342" i="5"/>
  <c r="F1348" i="5"/>
  <c r="S1389" i="5"/>
  <c r="S1410" i="5"/>
  <c r="S1449" i="5"/>
  <c r="S1583" i="5"/>
  <c r="AB1215" i="5"/>
  <c r="S1224" i="5"/>
  <c r="S1255" i="5"/>
  <c r="S1257" i="5"/>
  <c r="AB1267" i="5"/>
  <c r="R1296" i="5"/>
  <c r="R1364" i="5"/>
  <c r="J1364" i="5"/>
  <c r="H1364" i="5"/>
  <c r="F1364" i="5"/>
  <c r="R1378" i="5"/>
  <c r="J1378" i="5"/>
  <c r="AB1393" i="5"/>
  <c r="S1393" i="5"/>
  <c r="S1466" i="5"/>
  <c r="S1233" i="5"/>
  <c r="S1240" i="5"/>
  <c r="S1269" i="5"/>
  <c r="AB1291" i="5"/>
  <c r="S1297" i="5"/>
  <c r="J1300" i="5"/>
  <c r="I1300" i="5"/>
  <c r="J1320" i="5"/>
  <c r="I1320" i="5"/>
  <c r="F1320" i="5"/>
  <c r="S1329" i="5"/>
  <c r="J1332" i="5"/>
  <c r="I1332" i="5"/>
  <c r="S1365" i="5"/>
  <c r="R1396" i="5"/>
  <c r="S1402" i="5"/>
  <c r="R1464" i="5"/>
  <c r="I1464" i="5"/>
  <c r="F1464" i="5"/>
  <c r="S1542" i="5"/>
  <c r="AB1542" i="5"/>
  <c r="S1571" i="5"/>
  <c r="AB1062" i="5"/>
  <c r="AB1098" i="5"/>
  <c r="S1203" i="5"/>
  <c r="F1215" i="5"/>
  <c r="AB1233" i="5"/>
  <c r="S1245" i="5"/>
  <c r="S1253" i="5"/>
  <c r="S1267" i="5"/>
  <c r="S1287" i="5"/>
  <c r="S1289" i="5"/>
  <c r="F1300" i="5"/>
  <c r="F1332" i="5"/>
  <c r="F1338" i="5"/>
  <c r="AB1355" i="5"/>
  <c r="S1355" i="5"/>
  <c r="AB1449" i="5"/>
  <c r="S1675" i="5"/>
  <c r="S1206" i="5"/>
  <c r="S1219" i="5"/>
  <c r="AB1255" i="5"/>
  <c r="S1270" i="5"/>
  <c r="S1278" i="5"/>
  <c r="F1355" i="5"/>
  <c r="S1383" i="5"/>
  <c r="AB1466" i="5"/>
  <c r="H1728" i="5"/>
  <c r="F1728" i="5"/>
  <c r="I1728" i="5"/>
  <c r="AB1296" i="5"/>
  <c r="AB1323" i="5"/>
  <c r="AB1328" i="5"/>
  <c r="AB1409" i="5"/>
  <c r="AB1425" i="5"/>
  <c r="AB1433" i="5"/>
  <c r="J1450" i="5"/>
  <c r="S1579" i="5"/>
  <c r="S1726" i="5"/>
  <c r="I1731" i="5"/>
  <c r="F1731" i="5"/>
  <c r="H1734" i="5"/>
  <c r="R1747" i="5"/>
  <c r="J1747" i="5"/>
  <c r="H1747" i="5"/>
  <c r="F1747" i="5"/>
  <c r="S1750" i="5"/>
  <c r="S1776" i="5"/>
  <c r="AB1776" i="5"/>
  <c r="AB1802" i="5"/>
  <c r="S1802" i="5"/>
  <c r="F1810" i="5"/>
  <c r="S1814" i="5"/>
  <c r="S1830" i="5"/>
  <c r="AB1866" i="5"/>
  <c r="AB1256" i="5"/>
  <c r="AB1283" i="5"/>
  <c r="H1284" i="5"/>
  <c r="AB1288" i="5"/>
  <c r="S1301" i="5"/>
  <c r="AB1315" i="5"/>
  <c r="AB1320" i="5"/>
  <c r="S1333" i="5"/>
  <c r="S1381" i="5"/>
  <c r="AB1448" i="5"/>
  <c r="AB1506" i="5"/>
  <c r="AB1514" i="5"/>
  <c r="AB1576" i="5"/>
  <c r="I1576" i="5"/>
  <c r="J1644" i="5"/>
  <c r="S1691" i="5"/>
  <c r="AB1723" i="5"/>
  <c r="S1861" i="5"/>
  <c r="I1872" i="5"/>
  <c r="J1872" i="5"/>
  <c r="R1872" i="5"/>
  <c r="J1944" i="5"/>
  <c r="H1944" i="5"/>
  <c r="F1944" i="5"/>
  <c r="I1955" i="5"/>
  <c r="H1955" i="5"/>
  <c r="F1955" i="5"/>
  <c r="AB1450" i="5"/>
  <c r="J1514" i="5"/>
  <c r="X1514" i="5"/>
  <c r="S1611" i="5"/>
  <c r="AB1631" i="5"/>
  <c r="S1654" i="5"/>
  <c r="S1686" i="5"/>
  <c r="I1720" i="5"/>
  <c r="H1720" i="5"/>
  <c r="F1720" i="5"/>
  <c r="F1727" i="5"/>
  <c r="AB1800" i="5"/>
  <c r="F1938" i="5"/>
  <c r="H1303" i="5"/>
  <c r="S1338" i="5"/>
  <c r="AB1359" i="5"/>
  <c r="F1370" i="5"/>
  <c r="F1379" i="5"/>
  <c r="F1449" i="5"/>
  <c r="I1467" i="5"/>
  <c r="AB1480" i="5"/>
  <c r="S1480" i="5"/>
  <c r="H1490" i="5"/>
  <c r="S1498" i="5"/>
  <c r="H1507" i="5"/>
  <c r="S1522" i="5"/>
  <c r="I1524" i="5"/>
  <c r="AB1528" i="5"/>
  <c r="S1528" i="5"/>
  <c r="AB1568" i="5"/>
  <c r="I1628" i="5"/>
  <c r="H1628" i="5"/>
  <c r="F1628" i="5"/>
  <c r="AB1638" i="5"/>
  <c r="S1638" i="5"/>
  <c r="S1651" i="5"/>
  <c r="H1688" i="5"/>
  <c r="F1688" i="5"/>
  <c r="AB1712" i="5"/>
  <c r="AB1739" i="5"/>
  <c r="S1739" i="5"/>
  <c r="AB1769" i="5"/>
  <c r="F1812" i="5"/>
  <c r="R1839" i="5"/>
  <c r="J1839" i="5"/>
  <c r="H1839" i="5"/>
  <c r="F1839" i="5"/>
  <c r="S1259" i="5"/>
  <c r="S1291" i="5"/>
  <c r="I1292" i="5"/>
  <c r="S1296" i="5"/>
  <c r="S1302" i="5"/>
  <c r="S1321" i="5"/>
  <c r="S1323" i="5"/>
  <c r="S1328" i="5"/>
  <c r="S1334" i="5"/>
  <c r="S1337" i="5"/>
  <c r="S1341" i="5"/>
  <c r="S1359" i="5"/>
  <c r="F1363" i="5"/>
  <c r="H1379" i="5"/>
  <c r="S1395" i="5"/>
  <c r="I1410" i="5"/>
  <c r="H1449" i="5"/>
  <c r="S1462" i="5"/>
  <c r="H1466" i="5"/>
  <c r="J1467" i="5"/>
  <c r="I1490" i="5"/>
  <c r="AB1498" i="5"/>
  <c r="J1503" i="5"/>
  <c r="AB1608" i="5"/>
  <c r="AB1634" i="5"/>
  <c r="S1634" i="5"/>
  <c r="AB1651" i="5"/>
  <c r="F1651" i="5"/>
  <c r="AB1663" i="5"/>
  <c r="S1678" i="5"/>
  <c r="S1707" i="5"/>
  <c r="R1712" i="5"/>
  <c r="AB1785" i="5"/>
  <c r="S1785" i="5"/>
  <c r="J1815" i="5"/>
  <c r="R1892" i="5"/>
  <c r="F1892" i="5"/>
  <c r="J1892" i="5"/>
  <c r="I1892" i="5"/>
  <c r="AB1231" i="5"/>
  <c r="AB1247" i="5"/>
  <c r="S1266" i="5"/>
  <c r="S1285" i="5"/>
  <c r="S1298" i="5"/>
  <c r="S1317" i="5"/>
  <c r="S1319" i="5"/>
  <c r="S1330" i="5"/>
  <c r="AB1335" i="5"/>
  <c r="S1357" i="5"/>
  <c r="S1379" i="5"/>
  <c r="S1422" i="5"/>
  <c r="S1424" i="5"/>
  <c r="S1432" i="5"/>
  <c r="S1448" i="5"/>
  <c r="H1450" i="5"/>
  <c r="I1451" i="5"/>
  <c r="S1458" i="5"/>
  <c r="AB1482" i="5"/>
  <c r="AB1494" i="5"/>
  <c r="AB1504" i="5"/>
  <c r="S1603" i="5"/>
  <c r="AB1627" i="5"/>
  <c r="S1646" i="5"/>
  <c r="I1648" i="5"/>
  <c r="H1648" i="5"/>
  <c r="F1648" i="5"/>
  <c r="AB1683" i="5"/>
  <c r="F1683" i="5"/>
  <c r="AB1707" i="5"/>
  <c r="AB1798" i="5"/>
  <c r="S1798" i="5"/>
  <c r="I1842" i="5"/>
  <c r="H1842" i="5"/>
  <c r="R1907" i="5"/>
  <c r="R1915" i="5"/>
  <c r="I1915" i="5"/>
  <c r="F1276" i="5"/>
  <c r="S1281" i="5"/>
  <c r="F1308" i="5"/>
  <c r="S1313" i="5"/>
  <c r="AB1360" i="5"/>
  <c r="AB1424" i="5"/>
  <c r="AB1432" i="5"/>
  <c r="H1454" i="5"/>
  <c r="AB1464" i="5"/>
  <c r="I1494" i="5"/>
  <c r="AB1502" i="5"/>
  <c r="S1502" i="5"/>
  <c r="S1526" i="5"/>
  <c r="AB1534" i="5"/>
  <c r="S1534" i="5"/>
  <c r="AB1600" i="5"/>
  <c r="I1624" i="5"/>
  <c r="AB1702" i="5"/>
  <c r="S1702" i="5"/>
  <c r="I1704" i="5"/>
  <c r="H1704" i="5"/>
  <c r="F1704" i="5"/>
  <c r="S1731" i="5"/>
  <c r="AB1737" i="5"/>
  <c r="S1789" i="5"/>
  <c r="AB1810" i="5"/>
  <c r="S1810" i="5"/>
  <c r="AB1871" i="5"/>
  <c r="AB1512" i="5"/>
  <c r="AB1536" i="5"/>
  <c r="AB1670" i="5"/>
  <c r="F1671" i="5"/>
  <c r="AB1672" i="5"/>
  <c r="AB1675" i="5"/>
  <c r="H1676" i="5"/>
  <c r="H1684" i="5"/>
  <c r="F1687" i="5"/>
  <c r="AB1688" i="5"/>
  <c r="AB1691" i="5"/>
  <c r="J1696" i="5"/>
  <c r="I1708" i="5"/>
  <c r="I1716" i="5"/>
  <c r="AB1728" i="5"/>
  <c r="J1752" i="5"/>
  <c r="R1760" i="5"/>
  <c r="AB1806" i="5"/>
  <c r="AB1808" i="5"/>
  <c r="AB1816" i="5"/>
  <c r="S1845" i="5"/>
  <c r="R1847" i="5"/>
  <c r="J1847" i="5"/>
  <c r="F1847" i="5"/>
  <c r="R1876" i="5"/>
  <c r="J1876" i="5"/>
  <c r="H1876" i="5"/>
  <c r="F1876" i="5"/>
  <c r="S1925" i="5"/>
  <c r="AB1927" i="5"/>
  <c r="F1932" i="5"/>
  <c r="S1945" i="5"/>
  <c r="I1947" i="5"/>
  <c r="H1947" i="5"/>
  <c r="R1980" i="5"/>
  <c r="F1980" i="5"/>
  <c r="J1980" i="5"/>
  <c r="I1980" i="5"/>
  <c r="H1980" i="5"/>
  <c r="F2042" i="5"/>
  <c r="AB1696" i="5"/>
  <c r="S1752" i="5"/>
  <c r="S1853" i="5"/>
  <c r="R1883" i="5"/>
  <c r="J1960" i="5"/>
  <c r="I1960" i="5"/>
  <c r="H1960" i="5"/>
  <c r="F1960" i="5"/>
  <c r="F1987" i="5"/>
  <c r="I1987" i="5"/>
  <c r="H1987" i="5"/>
  <c r="R2028" i="5"/>
  <c r="F2028" i="5"/>
  <c r="S2107" i="5"/>
  <c r="AB1518" i="5"/>
  <c r="AB1650" i="5"/>
  <c r="AB1664" i="5"/>
  <c r="AB1667" i="5"/>
  <c r="AB1711" i="5"/>
  <c r="AB1719" i="5"/>
  <c r="AB1722" i="5"/>
  <c r="AB1782"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I1896" i="5"/>
  <c r="R1900" i="5"/>
  <c r="J1900" i="5"/>
  <c r="I1900" i="5"/>
  <c r="F1900" i="5"/>
  <c r="R1948" i="5"/>
  <c r="J1948" i="5"/>
  <c r="I1948" i="5"/>
  <c r="H1948" i="5"/>
  <c r="F1948" i="5"/>
  <c r="F1966" i="5"/>
  <c r="AB1496" i="5"/>
  <c r="S1567" i="5"/>
  <c r="S1599" i="5"/>
  <c r="S1630" i="5"/>
  <c r="S1635" i="5"/>
  <c r="I1636" i="5"/>
  <c r="H1643" i="5"/>
  <c r="AB1647" i="5"/>
  <c r="S1650" i="5"/>
  <c r="AB1655" i="5"/>
  <c r="AB1658" i="5"/>
  <c r="I1660" i="5"/>
  <c r="S1679" i="5"/>
  <c r="AB1698" i="5"/>
  <c r="AB1703" i="5"/>
  <c r="S1706" i="5"/>
  <c r="S1722" i="5"/>
  <c r="AB1727" i="5"/>
  <c r="S1736" i="5"/>
  <c r="S1738" i="5"/>
  <c r="AB1768" i="5"/>
  <c r="S1782" i="5"/>
  <c r="AB1793" i="5"/>
  <c r="S1797" i="5"/>
  <c r="S1817" i="5"/>
  <c r="AB1819" i="5"/>
  <c r="I1823" i="5"/>
  <c r="S1829" i="5"/>
  <c r="F1843" i="5"/>
  <c r="AB1854" i="5"/>
  <c r="F1854" i="5"/>
  <c r="I1880" i="5"/>
  <c r="H1900" i="5"/>
  <c r="R1911" i="5"/>
  <c r="I1911" i="5"/>
  <c r="H1920" i="5"/>
  <c r="F1920" i="5"/>
  <c r="R1920" i="5"/>
  <c r="J1920" i="5"/>
  <c r="I1928" i="5"/>
  <c r="H1928" i="5"/>
  <c r="F1928" i="5"/>
  <c r="R1928" i="5"/>
  <c r="I1963" i="5"/>
  <c r="H1963" i="5"/>
  <c r="F1963" i="5"/>
  <c r="I1968" i="5"/>
  <c r="AB1971" i="5"/>
  <c r="I2032" i="5"/>
  <c r="F2032" i="5"/>
  <c r="R2032" i="5"/>
  <c r="J2032" i="5"/>
  <c r="H2032" i="5"/>
  <c r="R2040" i="5"/>
  <c r="H2040" i="5"/>
  <c r="J2040" i="5"/>
  <c r="I2040" i="5"/>
  <c r="F2040" i="5"/>
  <c r="R2056" i="5"/>
  <c r="J2056" i="5"/>
  <c r="F2056" i="5"/>
  <c r="I2056" i="5"/>
  <c r="H2056" i="5"/>
  <c r="AB1584" i="5"/>
  <c r="AB1616" i="5"/>
  <c r="S1619" i="5"/>
  <c r="AB1666" i="5"/>
  <c r="S1690" i="5"/>
  <c r="F1708" i="5"/>
  <c r="AB1710" i="5"/>
  <c r="J1711" i="5"/>
  <c r="F1716" i="5"/>
  <c r="S1730" i="5"/>
  <c r="S1754" i="5"/>
  <c r="S1770" i="5"/>
  <c r="AB1784" i="5"/>
  <c r="S1786" i="5"/>
  <c r="AB1794" i="5"/>
  <c r="S1801" i="5"/>
  <c r="S1809" i="5"/>
  <c r="AB1811" i="5"/>
  <c r="R1843" i="5"/>
  <c r="S1846" i="5"/>
  <c r="AB1858" i="5"/>
  <c r="S1881" i="5"/>
  <c r="R1884" i="5"/>
  <c r="J1884" i="5"/>
  <c r="I1884" i="5"/>
  <c r="S1894" i="5"/>
  <c r="S1905" i="5"/>
  <c r="J1928" i="5"/>
  <c r="AB1934" i="5"/>
  <c r="S1934" i="5"/>
  <c r="J1976" i="5"/>
  <c r="R1976" i="5"/>
  <c r="I1976" i="5"/>
  <c r="H1976" i="5"/>
  <c r="F1976" i="5"/>
  <c r="J1984" i="5"/>
  <c r="R1996" i="5"/>
  <c r="J1996" i="5"/>
  <c r="F1996" i="5"/>
  <c r="I1996" i="5"/>
  <c r="H1996" i="5"/>
  <c r="F2022" i="5"/>
  <c r="J1924" i="5"/>
  <c r="I1924" i="5"/>
  <c r="F1924" i="5"/>
  <c r="I1931" i="5"/>
  <c r="H1931" i="5"/>
  <c r="F1931" i="5"/>
  <c r="F1959" i="5"/>
  <c r="I1964" i="5"/>
  <c r="H1964" i="5"/>
  <c r="F1964" i="5"/>
  <c r="R1964" i="5"/>
  <c r="S1977" i="5"/>
  <c r="F1979" i="5"/>
  <c r="I1979" i="5"/>
  <c r="H1979" i="5"/>
  <c r="I2007" i="5"/>
  <c r="H2007" i="5"/>
  <c r="F2007" i="5"/>
  <c r="F2035" i="5"/>
  <c r="I2035" i="5"/>
  <c r="S1831" i="5"/>
  <c r="J1835" i="5"/>
  <c r="AB1842" i="5"/>
  <c r="R1904" i="5"/>
  <c r="I1908" i="5"/>
  <c r="F1916" i="5"/>
  <c r="AB1918" i="5"/>
  <c r="AB1931" i="5"/>
  <c r="J1936" i="5"/>
  <c r="AB1938" i="5"/>
  <c r="F1956" i="5"/>
  <c r="F1958" i="5"/>
  <c r="AB1963" i="5"/>
  <c r="H1967" i="5"/>
  <c r="I1972" i="5"/>
  <c r="AB1982" i="5"/>
  <c r="S1982" i="5"/>
  <c r="I1983" i="5"/>
  <c r="AB1993" i="5"/>
  <c r="S1997" i="5"/>
  <c r="AB2051" i="5"/>
  <c r="AB2080" i="5"/>
  <c r="S2087" i="5"/>
  <c r="S2095" i="5"/>
  <c r="I2140" i="5"/>
  <c r="S2241" i="5"/>
  <c r="AB1832" i="5"/>
  <c r="F1846" i="5"/>
  <c r="S1850" i="5"/>
  <c r="AB1878" i="5"/>
  <c r="AB1890" i="5"/>
  <c r="J1908" i="5"/>
  <c r="H1916" i="5"/>
  <c r="R1936" i="5"/>
  <c r="H1952" i="5"/>
  <c r="H1956" i="5"/>
  <c r="I1967" i="5"/>
  <c r="AB1970" i="5"/>
  <c r="AB1979" i="5"/>
  <c r="AB1990" i="5"/>
  <c r="R2024" i="5"/>
  <c r="J2024" i="5"/>
  <c r="F2024" i="5"/>
  <c r="F2030" i="5"/>
  <c r="AB2039" i="5"/>
  <c r="AB2090" i="5"/>
  <c r="AB2095" i="5"/>
  <c r="AB2105" i="5"/>
  <c r="AB2110" i="5"/>
  <c r="S2110" i="5"/>
  <c r="F1972" i="5"/>
  <c r="R1972" i="5"/>
  <c r="I2016" i="5"/>
  <c r="I2027" i="5"/>
  <c r="S2049" i="5"/>
  <c r="I2116" i="5"/>
  <c r="F2116" i="5"/>
  <c r="S2163"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S1990" i="5"/>
  <c r="AB1999" i="5"/>
  <c r="F2003" i="5"/>
  <c r="J2012" i="5"/>
  <c r="I2012" i="5"/>
  <c r="H2027" i="5"/>
  <c r="AB2031" i="5"/>
  <c r="AB2063" i="5"/>
  <c r="AB2071" i="5"/>
  <c r="S2077" i="5"/>
  <c r="H2080" i="5"/>
  <c r="J2080" i="5"/>
  <c r="I2080" i="5"/>
  <c r="S2091" i="5"/>
  <c r="H2116" i="5"/>
  <c r="S2120" i="5"/>
  <c r="AB2120" i="5"/>
  <c r="S2176" i="5"/>
  <c r="AB2176" i="5"/>
  <c r="S1874" i="5"/>
  <c r="S1914" i="5"/>
  <c r="S1933" i="5"/>
  <c r="F1936" i="5"/>
  <c r="AB1943" i="5"/>
  <c r="F1988" i="5"/>
  <c r="R1988" i="5"/>
  <c r="AB1991" i="5"/>
  <c r="F1992" i="5"/>
  <c r="AB2002" i="5"/>
  <c r="S2002" i="5"/>
  <c r="S2006" i="5"/>
  <c r="AB2026" i="5"/>
  <c r="S2026" i="5"/>
  <c r="S2029" i="5"/>
  <c r="H2039" i="5"/>
  <c r="S2041" i="5"/>
  <c r="J2043" i="5"/>
  <c r="H2047" i="5"/>
  <c r="F2047" i="5"/>
  <c r="AB2083" i="5"/>
  <c r="AB2094" i="5"/>
  <c r="AB2099" i="5"/>
  <c r="AB2150" i="5"/>
  <c r="S2150" i="5"/>
  <c r="S2243" i="5"/>
  <c r="AB2243" i="5"/>
  <c r="H2263" i="5"/>
  <c r="F2263" i="5"/>
  <c r="AB1855" i="5"/>
  <c r="AB1882" i="5"/>
  <c r="AB1910" i="5"/>
  <c r="S1946" i="5"/>
  <c r="AB1947" i="5"/>
  <c r="S1958" i="5"/>
  <c r="AB1966" i="5"/>
  <c r="AB1974" i="5"/>
  <c r="S1974" i="5"/>
  <c r="I1975" i="5"/>
  <c r="F1983" i="5"/>
  <c r="S1989" i="5"/>
  <c r="I1992" i="5"/>
  <c r="AB1995" i="5"/>
  <c r="S1998" i="5"/>
  <c r="H2000" i="5"/>
  <c r="F2000" i="5"/>
  <c r="J2004" i="5"/>
  <c r="F2019" i="5"/>
  <c r="H2020" i="5"/>
  <c r="AB2042" i="5"/>
  <c r="I2047" i="5"/>
  <c r="S2168" i="5"/>
  <c r="I2176" i="5"/>
  <c r="H2176" i="5"/>
  <c r="F2176" i="5"/>
  <c r="S2237" i="5"/>
  <c r="AB2010" i="5"/>
  <c r="AB2017" i="5"/>
  <c r="AB2038" i="5"/>
  <c r="I2064" i="5"/>
  <c r="I2072" i="5"/>
  <c r="AB2079" i="5"/>
  <c r="AB2103" i="5"/>
  <c r="AB2104" i="5"/>
  <c r="AB2107" i="5"/>
  <c r="AB2128" i="5"/>
  <c r="AB2159" i="5"/>
  <c r="S2159" i="5"/>
  <c r="AB2155" i="5"/>
  <c r="S2155" i="5"/>
  <c r="F2159" i="5"/>
  <c r="I2168" i="5"/>
  <c r="H2168" i="5"/>
  <c r="R2228" i="5"/>
  <c r="J2228" i="5"/>
  <c r="H2228" i="5"/>
  <c r="F2228" i="5"/>
  <c r="H2255" i="5"/>
  <c r="AB2115" i="5"/>
  <c r="F2115" i="5"/>
  <c r="S2123" i="5"/>
  <c r="F2131" i="5"/>
  <c r="H2136" i="5"/>
  <c r="R2240" i="5"/>
  <c r="J2240" i="5"/>
  <c r="S2280" i="5"/>
  <c r="H2352" i="5"/>
  <c r="J2352" i="5"/>
  <c r="I2352" i="5"/>
  <c r="AB2447" i="5"/>
  <c r="S2447" i="5"/>
  <c r="J2451" i="5"/>
  <c r="F2451" i="5"/>
  <c r="R2451" i="5"/>
  <c r="I2451" i="5"/>
  <c r="H2451" i="5"/>
  <c r="S2010" i="5"/>
  <c r="AB2018" i="5"/>
  <c r="AB2023" i="5"/>
  <c r="AB2046" i="5"/>
  <c r="AB2086" i="5"/>
  <c r="AB2098" i="5"/>
  <c r="I2136" i="5"/>
  <c r="H2235" i="5"/>
  <c r="F2235" i="5"/>
  <c r="S2345" i="5"/>
  <c r="AB2345" i="5"/>
  <c r="AB2034" i="5"/>
  <c r="AB2054" i="5"/>
  <c r="AB2075" i="5"/>
  <c r="I2124" i="5"/>
  <c r="S2152" i="5"/>
  <c r="AB2152" i="5"/>
  <c r="AB2203" i="5"/>
  <c r="S2227" i="5"/>
  <c r="AB2271" i="5"/>
  <c r="S2271" i="5"/>
  <c r="AB2278" i="5"/>
  <c r="S2278" i="5"/>
  <c r="J2304" i="5"/>
  <c r="H2304" i="5"/>
  <c r="F2304" i="5"/>
  <c r="H2220" i="5"/>
  <c r="AB2240" i="5"/>
  <c r="H2256" i="5"/>
  <c r="H2260" i="5"/>
  <c r="AB2286" i="5"/>
  <c r="I2300" i="5"/>
  <c r="AB2304" i="5"/>
  <c r="R2392" i="5"/>
  <c r="H2392" i="5"/>
  <c r="F2392" i="5"/>
  <c r="S2490" i="5"/>
  <c r="AB2127" i="5"/>
  <c r="AB2129" i="5"/>
  <c r="AB2186" i="5"/>
  <c r="S2193" i="5"/>
  <c r="S2201" i="5"/>
  <c r="S2209" i="5"/>
  <c r="AB2259" i="5"/>
  <c r="R2260" i="5"/>
  <c r="AB2263" i="5"/>
  <c r="S2306" i="5"/>
  <c r="AB2337" i="5"/>
  <c r="R2476" i="5"/>
  <c r="F2476" i="5"/>
  <c r="J2476" i="5"/>
  <c r="I2476" i="5"/>
  <c r="H2476" i="5"/>
  <c r="J2308" i="5"/>
  <c r="R2350" i="5"/>
  <c r="J2350" i="5"/>
  <c r="I2350" i="5"/>
  <c r="F2350" i="5"/>
  <c r="H2354" i="5"/>
  <c r="F2354" i="5"/>
  <c r="R2354" i="5"/>
  <c r="J2354" i="5"/>
  <c r="I2354" i="5"/>
  <c r="H2424" i="5"/>
  <c r="S2437" i="5"/>
  <c r="H2442" i="5"/>
  <c r="I2442" i="5"/>
  <c r="F2442" i="5"/>
  <c r="R2442" i="5"/>
  <c r="J2442" i="5"/>
  <c r="I2491" i="5"/>
  <c r="F2491" i="5"/>
  <c r="AB2136" i="5"/>
  <c r="F2156" i="5"/>
  <c r="S2179" i="5"/>
  <c r="S2182" i="5"/>
  <c r="S2186" i="5"/>
  <c r="S2225" i="5"/>
  <c r="AB2247" i="5"/>
  <c r="AB2256" i="5"/>
  <c r="AB2264" i="5"/>
  <c r="AB2274" i="5"/>
  <c r="H2302" i="5"/>
  <c r="AB2306" i="5"/>
  <c r="H2350" i="5"/>
  <c r="H2491" i="5"/>
  <c r="AB2111" i="5"/>
  <c r="AB2184" i="5"/>
  <c r="AB2199" i="5"/>
  <c r="AB2215" i="5"/>
  <c r="S2269" i="5"/>
  <c r="J2292" i="5"/>
  <c r="S2295" i="5"/>
  <c r="I2302" i="5"/>
  <c r="F2308" i="5"/>
  <c r="S2314" i="5"/>
  <c r="S2321" i="5"/>
  <c r="F2328" i="5"/>
  <c r="H2328" i="5"/>
  <c r="AB2344" i="5"/>
  <c r="J2358" i="5"/>
  <c r="R2358" i="5"/>
  <c r="H2358" i="5"/>
  <c r="I2384" i="5"/>
  <c r="F2384" i="5"/>
  <c r="H2428" i="5"/>
  <c r="F2440" i="5"/>
  <c r="R2440" i="5"/>
  <c r="J2440" i="5"/>
  <c r="F2450" i="5"/>
  <c r="R2460" i="5"/>
  <c r="F2460" i="5"/>
  <c r="AB2126" i="5"/>
  <c r="S2127" i="5"/>
  <c r="S2151" i="5"/>
  <c r="AB2183" i="5"/>
  <c r="AB2187" i="5"/>
  <c r="AB2191" i="5"/>
  <c r="AB2207" i="5"/>
  <c r="R2231" i="5"/>
  <c r="AB2239" i="5"/>
  <c r="AB2248" i="5"/>
  <c r="F2260" i="5"/>
  <c r="S2279" i="5"/>
  <c r="S2282" i="5"/>
  <c r="AB2287" i="5"/>
  <c r="S2293" i="5"/>
  <c r="S2299" i="5"/>
  <c r="S2312" i="5"/>
  <c r="F2316" i="5"/>
  <c r="AB2321" i="5"/>
  <c r="S2337" i="5"/>
  <c r="I2358" i="5"/>
  <c r="J2366" i="5"/>
  <c r="I2366" i="5"/>
  <c r="J2374" i="5"/>
  <c r="R2374" i="5"/>
  <c r="H2374" i="5"/>
  <c r="AB2160" i="5"/>
  <c r="AB2179" i="5"/>
  <c r="AB2211" i="5"/>
  <c r="AB2267" i="5"/>
  <c r="AB2312" i="5"/>
  <c r="AB2315" i="5"/>
  <c r="H2332" i="5"/>
  <c r="S2344" i="5"/>
  <c r="I2374" i="5"/>
  <c r="S2423" i="5"/>
  <c r="S2441" i="5"/>
  <c r="AB2451" i="5"/>
  <c r="AB2491" i="5"/>
  <c r="I2364" i="5"/>
  <c r="I2371" i="5"/>
  <c r="I2379" i="5"/>
  <c r="H2480" i="5"/>
  <c r="AB2483" i="5"/>
  <c r="AB2488" i="5"/>
  <c r="AB2295" i="5"/>
  <c r="AB2359" i="5"/>
  <c r="J2364" i="5"/>
  <c r="AB2367" i="5"/>
  <c r="J2371" i="5"/>
  <c r="AB2375" i="5"/>
  <c r="J2379" i="5"/>
  <c r="AB2384" i="5"/>
  <c r="S2399" i="5"/>
  <c r="R2408" i="5"/>
  <c r="AB2425" i="5"/>
  <c r="I2480" i="5"/>
  <c r="AB2482" i="5"/>
  <c r="F2483" i="5"/>
  <c r="AB2338" i="5"/>
  <c r="F2344" i="5"/>
  <c r="R2371" i="5"/>
  <c r="R2379" i="5"/>
  <c r="S2394" i="5"/>
  <c r="S2438" i="5"/>
  <c r="AB2299" i="5"/>
  <c r="AB2307" i="5"/>
  <c r="S2338" i="5"/>
  <c r="S2349" i="5"/>
  <c r="AB2402" i="5"/>
  <c r="S2445" i="5"/>
  <c r="AB2450" i="5"/>
  <c r="AB2463" i="5"/>
  <c r="AB2470" i="5"/>
  <c r="AB2472" i="5"/>
  <c r="S2473" i="5"/>
  <c r="H2502" i="5"/>
  <c r="AB2385" i="5"/>
  <c r="H2468" i="5"/>
  <c r="S2471" i="5"/>
  <c r="J2483" i="5"/>
  <c r="AB2487" i="5"/>
  <c r="AB2386" i="5"/>
  <c r="AB2395" i="5"/>
  <c r="S2402" i="5"/>
  <c r="AB2424" i="5"/>
  <c r="J2432" i="5"/>
  <c r="AB2435" i="5"/>
  <c r="S2455" i="5"/>
  <c r="AB2456" i="5"/>
  <c r="S2457" i="5"/>
  <c r="I2468" i="5"/>
  <c r="S2470" i="5"/>
  <c r="AB2471" i="5"/>
  <c r="AB2503" i="5"/>
  <c r="F19" i="6"/>
  <c r="AB411" i="5"/>
  <c r="AB407" i="5"/>
  <c r="AB401" i="5"/>
  <c r="R470" i="5"/>
  <c r="J470" i="5"/>
  <c r="I470" i="5"/>
  <c r="H470" i="5"/>
  <c r="F470" i="5"/>
  <c r="I498" i="5"/>
  <c r="F498" i="5"/>
  <c r="R530" i="5"/>
  <c r="J530" i="5"/>
  <c r="I530" i="5"/>
  <c r="H530" i="5"/>
  <c r="F530" i="5"/>
  <c r="R458" i="5"/>
  <c r="F458" i="5"/>
  <c r="X458" i="5"/>
  <c r="J458" i="5"/>
  <c r="I458" i="5"/>
  <c r="H458" i="5"/>
  <c r="R398" i="5"/>
  <c r="J398" i="5"/>
  <c r="H398" i="5"/>
  <c r="I463" i="5"/>
  <c r="H463" i="5"/>
  <c r="F463" i="5"/>
  <c r="R463" i="5"/>
  <c r="J463" i="5"/>
  <c r="R482" i="5"/>
  <c r="J482" i="5"/>
  <c r="I482" i="5"/>
  <c r="H482" i="5"/>
  <c r="F482" i="5"/>
  <c r="AB400" i="5"/>
  <c r="AB415" i="5"/>
  <c r="R514" i="5"/>
  <c r="J514" i="5"/>
  <c r="I514" i="5"/>
  <c r="H514" i="5"/>
  <c r="F514" i="5"/>
  <c r="F398" i="5"/>
  <c r="AB404" i="5"/>
  <c r="AB408" i="5"/>
  <c r="J399" i="5"/>
  <c r="J403" i="5"/>
  <c r="J407" i="5"/>
  <c r="J415" i="5"/>
  <c r="J419" i="5"/>
  <c r="J423" i="5"/>
  <c r="J427" i="5"/>
  <c r="J435" i="5"/>
  <c r="J439" i="5"/>
  <c r="H442" i="5"/>
  <c r="J443" i="5"/>
  <c r="J447" i="5"/>
  <c r="H450" i="5"/>
  <c r="J451" i="5"/>
  <c r="H454" i="5"/>
  <c r="J455" i="5"/>
  <c r="H460" i="5"/>
  <c r="AB465" i="5"/>
  <c r="AB473" i="5"/>
  <c r="F475" i="5"/>
  <c r="F491" i="5"/>
  <c r="F507" i="5"/>
  <c r="F539" i="5"/>
  <c r="R546" i="5"/>
  <c r="J546" i="5"/>
  <c r="AB552" i="5"/>
  <c r="AB571" i="5"/>
  <c r="AB584" i="5"/>
  <c r="AB595" i="5"/>
  <c r="AB596" i="5"/>
  <c r="H705" i="5"/>
  <c r="R705" i="5"/>
  <c r="J705" i="5"/>
  <c r="I705" i="5"/>
  <c r="F705" i="5"/>
  <c r="AB482" i="5"/>
  <c r="I483" i="5"/>
  <c r="AB498" i="5"/>
  <c r="I499" i="5"/>
  <c r="F513" i="5"/>
  <c r="AB514" i="5"/>
  <c r="I515" i="5"/>
  <c r="F518" i="5"/>
  <c r="AB530" i="5"/>
  <c r="I531" i="5"/>
  <c r="F534" i="5"/>
  <c r="F545" i="5"/>
  <c r="F554" i="5"/>
  <c r="R558" i="5"/>
  <c r="J558" i="5"/>
  <c r="AB569" i="5"/>
  <c r="AB572" i="5"/>
  <c r="J442" i="5"/>
  <c r="J450" i="5"/>
  <c r="J454" i="5"/>
  <c r="J460" i="5"/>
  <c r="R478" i="5"/>
  <c r="J478" i="5"/>
  <c r="F487" i="5"/>
  <c r="R494" i="5"/>
  <c r="J494" i="5"/>
  <c r="H502"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J545" i="5"/>
  <c r="F546" i="5"/>
  <c r="AB547" i="5"/>
  <c r="R550" i="5"/>
  <c r="J550" i="5"/>
  <c r="AB556" i="5"/>
  <c r="AB567" i="5"/>
  <c r="F569" i="5"/>
  <c r="AB577" i="5"/>
  <c r="AB580" i="5"/>
  <c r="H681" i="5"/>
  <c r="R681" i="5"/>
  <c r="J681" i="5"/>
  <c r="I681" i="5"/>
  <c r="F681" i="5"/>
  <c r="I467" i="5"/>
  <c r="F483" i="5"/>
  <c r="H487" i="5"/>
  <c r="R490" i="5"/>
  <c r="J490" i="5"/>
  <c r="F499" i="5"/>
  <c r="R506" i="5"/>
  <c r="J506" i="5"/>
  <c r="F515" i="5"/>
  <c r="H519" i="5"/>
  <c r="R522" i="5"/>
  <c r="J522" i="5"/>
  <c r="F531" i="5"/>
  <c r="H535" i="5"/>
  <c r="R538" i="5"/>
  <c r="J538" i="5"/>
  <c r="F558" i="5"/>
  <c r="AB561" i="5"/>
  <c r="R562" i="5"/>
  <c r="J562" i="5"/>
  <c r="AB568" i="5"/>
  <c r="AB587" i="5"/>
  <c r="AB463" i="5"/>
  <c r="J467" i="5"/>
  <c r="AB474" i="5"/>
  <c r="I475" i="5"/>
  <c r="F478" i="5"/>
  <c r="AB479" i="5"/>
  <c r="AB490" i="5"/>
  <c r="I491" i="5"/>
  <c r="F494" i="5"/>
  <c r="AB495" i="5"/>
  <c r="AB506" i="5"/>
  <c r="I507" i="5"/>
  <c r="F510" i="5"/>
  <c r="AB511" i="5"/>
  <c r="AB522" i="5"/>
  <c r="F526" i="5"/>
  <c r="AB527" i="5"/>
  <c r="AB538" i="5"/>
  <c r="I539" i="5"/>
  <c r="F542" i="5"/>
  <c r="AB543" i="5"/>
  <c r="AB548" i="5"/>
  <c r="H558" i="5"/>
  <c r="AB575" i="5"/>
  <c r="AB585" i="5"/>
  <c r="AB588" i="5"/>
  <c r="H689" i="5"/>
  <c r="R689" i="5"/>
  <c r="J689" i="5"/>
  <c r="I689" i="5"/>
  <c r="F689" i="5"/>
  <c r="R467" i="5"/>
  <c r="I481" i="5"/>
  <c r="H481" i="5"/>
  <c r="H483" i="5"/>
  <c r="J486" i="5"/>
  <c r="I497" i="5"/>
  <c r="H497" i="5"/>
  <c r="H499" i="5"/>
  <c r="R502" i="5"/>
  <c r="J502" i="5"/>
  <c r="I513" i="5"/>
  <c r="H513" i="5"/>
  <c r="R518" i="5"/>
  <c r="J518" i="5"/>
  <c r="I529" i="5"/>
  <c r="R534" i="5"/>
  <c r="J534" i="5"/>
  <c r="I545" i="5"/>
  <c r="H545" i="5"/>
  <c r="AB553" i="5"/>
  <c r="R554" i="5"/>
  <c r="J554" i="5"/>
  <c r="AB560" i="5"/>
  <c r="S563" i="5"/>
  <c r="AB563" i="5"/>
  <c r="J569" i="5"/>
  <c r="H569" i="5"/>
  <c r="AB576" i="5"/>
  <c r="H697" i="5"/>
  <c r="R697" i="5"/>
  <c r="J697" i="5"/>
  <c r="I697" i="5"/>
  <c r="F697" i="5"/>
  <c r="AB464" i="5"/>
  <c r="AB475" i="5"/>
  <c r="AB481" i="5"/>
  <c r="J483" i="5"/>
  <c r="AB486" i="5"/>
  <c r="I487" i="5"/>
  <c r="AB491" i="5"/>
  <c r="AB497" i="5"/>
  <c r="J499" i="5"/>
  <c r="AB502" i="5"/>
  <c r="AB507" i="5"/>
  <c r="AB513" i="5"/>
  <c r="J515" i="5"/>
  <c r="AB518" i="5"/>
  <c r="I519" i="5"/>
  <c r="AB523" i="5"/>
  <c r="AB529" i="5"/>
  <c r="J531" i="5"/>
  <c r="AB534" i="5"/>
  <c r="I535" i="5"/>
  <c r="AB539" i="5"/>
  <c r="AB545" i="5"/>
  <c r="AB564" i="5"/>
  <c r="AB583" i="5"/>
  <c r="AB591" i="5"/>
  <c r="AB592" i="5"/>
  <c r="R593" i="5"/>
  <c r="J593" i="5"/>
  <c r="I593" i="5"/>
  <c r="H593" i="5"/>
  <c r="X593"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H688" i="5"/>
  <c r="AB690" i="5"/>
  <c r="H704" i="5"/>
  <c r="J706" i="5"/>
  <c r="I706" i="5"/>
  <c r="F706" i="5"/>
  <c r="AB710" i="5"/>
  <c r="S714" i="5"/>
  <c r="H718" i="5"/>
  <c r="I722" i="5"/>
  <c r="AB726" i="5"/>
  <c r="R727" i="5"/>
  <c r="H727" i="5"/>
  <c r="S730" i="5"/>
  <c r="H734" i="5"/>
  <c r="J738" i="5"/>
  <c r="I738" i="5"/>
  <c r="F738" i="5"/>
  <c r="AB742" i="5"/>
  <c r="R743" i="5"/>
  <c r="H743" i="5"/>
  <c r="S746" i="5"/>
  <c r="S756" i="5"/>
  <c r="AB758" i="5"/>
  <c r="H764" i="5"/>
  <c r="F764" i="5"/>
  <c r="J764" i="5"/>
  <c r="I764" i="5"/>
  <c r="J770" i="5"/>
  <c r="F770" i="5"/>
  <c r="H780" i="5"/>
  <c r="F780" i="5"/>
  <c r="J780" i="5"/>
  <c r="I780" i="5"/>
  <c r="J786" i="5"/>
  <c r="I786" i="5"/>
  <c r="H786" i="5"/>
  <c r="F786" i="5"/>
  <c r="X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J688" i="5"/>
  <c r="F690" i="5"/>
  <c r="S692" i="5"/>
  <c r="AB696" i="5"/>
  <c r="S698" i="5"/>
  <c r="J704" i="5"/>
  <c r="F708" i="5"/>
  <c r="J708" i="5"/>
  <c r="I708" i="5"/>
  <c r="AB712" i="5"/>
  <c r="F721" i="5"/>
  <c r="F724" i="5"/>
  <c r="J724" i="5"/>
  <c r="I724" i="5"/>
  <c r="AB728" i="5"/>
  <c r="F740" i="5"/>
  <c r="J740" i="5"/>
  <c r="I740" i="5"/>
  <c r="AB744" i="5"/>
  <c r="S748" i="5"/>
  <c r="AB768" i="5"/>
  <c r="S768" i="5"/>
  <c r="S774" i="5"/>
  <c r="AB774" i="5"/>
  <c r="AB784" i="5"/>
  <c r="S784" i="5"/>
  <c r="S790" i="5"/>
  <c r="AB790" i="5"/>
  <c r="J802" i="5"/>
  <c r="I802" i="5"/>
  <c r="H802" i="5"/>
  <c r="J826" i="5"/>
  <c r="I826" i="5"/>
  <c r="X826" i="5"/>
  <c r="R826" i="5"/>
  <c r="H826" i="5"/>
  <c r="F826" i="5"/>
  <c r="J655" i="5"/>
  <c r="J659" i="5"/>
  <c r="S660" i="5"/>
  <c r="J663" i="5"/>
  <c r="S664" i="5"/>
  <c r="J667" i="5"/>
  <c r="S668" i="5"/>
  <c r="S672" i="5"/>
  <c r="J675" i="5"/>
  <c r="S676" i="5"/>
  <c r="F680" i="5"/>
  <c r="I680" i="5"/>
  <c r="J682" i="5"/>
  <c r="I682" i="5"/>
  <c r="AB686" i="5"/>
  <c r="F696" i="5"/>
  <c r="I696" i="5"/>
  <c r="J698" i="5"/>
  <c r="I698" i="5"/>
  <c r="X698" i="5"/>
  <c r="AB702" i="5"/>
  <c r="F707" i="5"/>
  <c r="J710" i="5"/>
  <c r="I710" i="5"/>
  <c r="F710" i="5"/>
  <c r="H713" i="5"/>
  <c r="R713" i="5"/>
  <c r="AB714" i="5"/>
  <c r="R715" i="5"/>
  <c r="H715" i="5"/>
  <c r="F723" i="5"/>
  <c r="J726" i="5"/>
  <c r="I726" i="5"/>
  <c r="F726" i="5"/>
  <c r="AB730" i="5"/>
  <c r="R731" i="5"/>
  <c r="H731" i="5"/>
  <c r="F739" i="5"/>
  <c r="J742" i="5"/>
  <c r="I742" i="5"/>
  <c r="F742" i="5"/>
  <c r="X742" i="5"/>
  <c r="AB746" i="5"/>
  <c r="R747" i="5"/>
  <c r="H747" i="5"/>
  <c r="H768" i="5"/>
  <c r="F768" i="5"/>
  <c r="J768" i="5"/>
  <c r="I768" i="5"/>
  <c r="H784" i="5"/>
  <c r="F784" i="5"/>
  <c r="J784" i="5"/>
  <c r="I784" i="5"/>
  <c r="J790" i="5"/>
  <c r="I790" i="5"/>
  <c r="H790" i="5"/>
  <c r="F790" i="5"/>
  <c r="X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X794" i="5"/>
  <c r="S603" i="5"/>
  <c r="H609" i="5"/>
  <c r="S611" i="5"/>
  <c r="S615" i="5"/>
  <c r="H617" i="5"/>
  <c r="S619" i="5"/>
  <c r="S623" i="5"/>
  <c r="H625" i="5"/>
  <c r="S627" i="5"/>
  <c r="S631" i="5"/>
  <c r="S635" i="5"/>
  <c r="S639" i="5"/>
  <c r="H641" i="5"/>
  <c r="S643" i="5"/>
  <c r="S647" i="5"/>
  <c r="S651" i="5"/>
  <c r="S655" i="5"/>
  <c r="H657" i="5"/>
  <c r="S659" i="5"/>
  <c r="S663" i="5"/>
  <c r="H665" i="5"/>
  <c r="S667" i="5"/>
  <c r="S671" i="5"/>
  <c r="H673" i="5"/>
  <c r="S675" i="5"/>
  <c r="H680" i="5"/>
  <c r="AB682" i="5"/>
  <c r="F691" i="5"/>
  <c r="F692" i="5"/>
  <c r="I692" i="5"/>
  <c r="H696" i="5"/>
  <c r="AB698" i="5"/>
  <c r="S706" i="5"/>
  <c r="R708" i="5"/>
  <c r="H710" i="5"/>
  <c r="J714" i="5"/>
  <c r="I714" i="5"/>
  <c r="F714" i="5"/>
  <c r="AB718" i="5"/>
  <c r="S722" i="5"/>
  <c r="R724" i="5"/>
  <c r="H726" i="5"/>
  <c r="J730" i="5"/>
  <c r="I730" i="5"/>
  <c r="F730" i="5"/>
  <c r="AB734" i="5"/>
  <c r="R735" i="5"/>
  <c r="H735" i="5"/>
  <c r="S738" i="5"/>
  <c r="H742" i="5"/>
  <c r="J746" i="5"/>
  <c r="I746" i="5"/>
  <c r="F746" i="5"/>
  <c r="F752" i="5"/>
  <c r="J752" i="5"/>
  <c r="I752" i="5"/>
  <c r="J754" i="5"/>
  <c r="I754" i="5"/>
  <c r="H754" i="5"/>
  <c r="F754" i="5"/>
  <c r="F755" i="5"/>
  <c r="J762" i="5"/>
  <c r="I762" i="5"/>
  <c r="H762" i="5"/>
  <c r="F762" i="5"/>
  <c r="X762" i="5"/>
  <c r="R768" i="5"/>
  <c r="H772" i="5"/>
  <c r="F772" i="5"/>
  <c r="J772" i="5"/>
  <c r="I772" i="5"/>
  <c r="J778" i="5"/>
  <c r="I778" i="5"/>
  <c r="H778" i="5"/>
  <c r="F778" i="5"/>
  <c r="R784" i="5"/>
  <c r="I788" i="5"/>
  <c r="R790" i="5"/>
  <c r="AB800" i="5"/>
  <c r="S800" i="5"/>
  <c r="H804" i="5"/>
  <c r="F804" i="5"/>
  <c r="R804" i="5"/>
  <c r="J804" i="5"/>
  <c r="I804" i="5"/>
  <c r="I833" i="5"/>
  <c r="H833" i="5"/>
  <c r="R833" i="5"/>
  <c r="J833" i="5"/>
  <c r="F833" i="5"/>
  <c r="I609" i="5"/>
  <c r="I617" i="5"/>
  <c r="I625" i="5"/>
  <c r="I641" i="5"/>
  <c r="J680" i="5"/>
  <c r="F682" i="5"/>
  <c r="S684" i="5"/>
  <c r="AB688" i="5"/>
  <c r="S690" i="5"/>
  <c r="H691" i="5"/>
  <c r="J696" i="5"/>
  <c r="F698" i="5"/>
  <c r="S700" i="5"/>
  <c r="AB704" i="5"/>
  <c r="S708" i="5"/>
  <c r="R710" i="5"/>
  <c r="H712" i="5"/>
  <c r="F713" i="5"/>
  <c r="AB720" i="5"/>
  <c r="S724" i="5"/>
  <c r="R726" i="5"/>
  <c r="I727" i="5"/>
  <c r="H728" i="5"/>
  <c r="F729" i="5"/>
  <c r="F732" i="5"/>
  <c r="J732" i="5"/>
  <c r="I732" i="5"/>
  <c r="AB736" i="5"/>
  <c r="S740" i="5"/>
  <c r="R742" i="5"/>
  <c r="I743" i="5"/>
  <c r="H744" i="5"/>
  <c r="AB750" i="5"/>
  <c r="AB760" i="5"/>
  <c r="S760" i="5"/>
  <c r="S766" i="5"/>
  <c r="AB766" i="5"/>
  <c r="AB776" i="5"/>
  <c r="S776" i="5"/>
  <c r="S782" i="5"/>
  <c r="AB782" i="5"/>
  <c r="AB792" i="5"/>
  <c r="S792" i="5"/>
  <c r="AB796" i="5"/>
  <c r="S796" i="5"/>
  <c r="H800" i="5"/>
  <c r="F800" i="5"/>
  <c r="J800" i="5"/>
  <c r="I800" i="5"/>
  <c r="J609" i="5"/>
  <c r="J617" i="5"/>
  <c r="J625" i="5"/>
  <c r="R680" i="5"/>
  <c r="F688" i="5"/>
  <c r="I688" i="5"/>
  <c r="J690" i="5"/>
  <c r="I690" i="5"/>
  <c r="X690" i="5"/>
  <c r="F703" i="5"/>
  <c r="F704" i="5"/>
  <c r="I704" i="5"/>
  <c r="AB706" i="5"/>
  <c r="R707" i="5"/>
  <c r="H707" i="5"/>
  <c r="R712" i="5"/>
  <c r="J718" i="5"/>
  <c r="I718" i="5"/>
  <c r="F718" i="5"/>
  <c r="H721" i="5"/>
  <c r="R721" i="5"/>
  <c r="AB722" i="5"/>
  <c r="R723" i="5"/>
  <c r="R728" i="5"/>
  <c r="J734" i="5"/>
  <c r="I734" i="5"/>
  <c r="F734" i="5"/>
  <c r="AB738" i="5"/>
  <c r="R739" i="5"/>
  <c r="H739" i="5"/>
  <c r="R744" i="5"/>
  <c r="J750" i="5"/>
  <c r="I750" i="5"/>
  <c r="H750" i="5"/>
  <c r="F750" i="5"/>
  <c r="H760" i="5"/>
  <c r="F760" i="5"/>
  <c r="J760" i="5"/>
  <c r="I760" i="5"/>
  <c r="H776" i="5"/>
  <c r="J776" i="5"/>
  <c r="I776" i="5"/>
  <c r="H792" i="5"/>
  <c r="F792" i="5"/>
  <c r="J792" i="5"/>
  <c r="I792" i="5"/>
  <c r="H796" i="5"/>
  <c r="F796" i="5"/>
  <c r="J796" i="5"/>
  <c r="I796" i="5"/>
  <c r="I841" i="5"/>
  <c r="H841" i="5"/>
  <c r="R841" i="5"/>
  <c r="J841" i="5"/>
  <c r="F841" i="5"/>
  <c r="AB684" i="5"/>
  <c r="AB689" i="5"/>
  <c r="AB700" i="5"/>
  <c r="AB705" i="5"/>
  <c r="F720" i="5"/>
  <c r="J720" i="5"/>
  <c r="I720" i="5"/>
  <c r="S754" i="5"/>
  <c r="R755" i="5"/>
  <c r="J755" i="5"/>
  <c r="H755" i="5"/>
  <c r="AB764" i="5"/>
  <c r="S764" i="5"/>
  <c r="S770" i="5"/>
  <c r="AB770" i="5"/>
  <c r="AB780" i="5"/>
  <c r="S780" i="5"/>
  <c r="S786" i="5"/>
  <c r="AB786" i="5"/>
  <c r="R918" i="5"/>
  <c r="I918" i="5"/>
  <c r="J918" i="5"/>
  <c r="H918" i="5"/>
  <c r="F918" i="5"/>
  <c r="R769" i="5"/>
  <c r="R777" i="5"/>
  <c r="R785" i="5"/>
  <c r="R801" i="5"/>
  <c r="S805" i="5"/>
  <c r="H806" i="5"/>
  <c r="H808" i="5"/>
  <c r="S810" i="5"/>
  <c r="H819" i="5"/>
  <c r="H820" i="5"/>
  <c r="F823"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AB791" i="5"/>
  <c r="H795" i="5"/>
  <c r="AB795" i="5"/>
  <c r="H799" i="5"/>
  <c r="AB799" i="5"/>
  <c r="H803" i="5"/>
  <c r="AB803" i="5"/>
  <c r="I806" i="5"/>
  <c r="F809" i="5"/>
  <c r="F812" i="5"/>
  <c r="R812" i="5"/>
  <c r="F815" i="5"/>
  <c r="AB816" i="5"/>
  <c r="S818" i="5"/>
  <c r="R834" i="5"/>
  <c r="J834" i="5"/>
  <c r="I834" i="5"/>
  <c r="X834" i="5"/>
  <c r="J842" i="5"/>
  <c r="R843" i="5"/>
  <c r="I843" i="5"/>
  <c r="J850" i="5"/>
  <c r="S864" i="5"/>
  <c r="AB867" i="5"/>
  <c r="AB875" i="5"/>
  <c r="AB876" i="5"/>
  <c r="AB879" i="5"/>
  <c r="S892" i="5"/>
  <c r="X898" i="5"/>
  <c r="R898" i="5"/>
  <c r="I898" i="5"/>
  <c r="F898" i="5"/>
  <c r="H898" i="5"/>
  <c r="I908" i="5"/>
  <c r="J908" i="5"/>
  <c r="H908" i="5"/>
  <c r="AB923" i="5"/>
  <c r="S928" i="5"/>
  <c r="AB952" i="5"/>
  <c r="S952"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AB794" i="5"/>
  <c r="J795" i="5"/>
  <c r="AB798" i="5"/>
  <c r="J799" i="5"/>
  <c r="AB802" i="5"/>
  <c r="J803" i="5"/>
  <c r="S804" i="5"/>
  <c r="R806" i="5"/>
  <c r="I809" i="5"/>
  <c r="AB810" i="5"/>
  <c r="J815" i="5"/>
  <c r="AB818" i="5"/>
  <c r="R819" i="5"/>
  <c r="I819" i="5"/>
  <c r="S826" i="5"/>
  <c r="R855" i="5"/>
  <c r="F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F961" i="5"/>
  <c r="J992" i="5"/>
  <c r="I992" i="5"/>
  <c r="H992" i="5"/>
  <c r="F992" i="5"/>
  <c r="R992" i="5"/>
  <c r="J1036" i="5"/>
  <c r="I1036" i="5"/>
  <c r="H1036" i="5"/>
  <c r="F1036" i="5"/>
  <c r="R1036" i="5"/>
  <c r="AB1076" i="5"/>
  <c r="S1076" i="5"/>
  <c r="S806" i="5"/>
  <c r="J809" i="5"/>
  <c r="R823" i="5"/>
  <c r="I823" i="5"/>
  <c r="S830" i="5"/>
  <c r="H854" i="5"/>
  <c r="R879" i="5"/>
  <c r="J879" i="5"/>
  <c r="I879" i="5"/>
  <c r="F879" i="5"/>
  <c r="J905" i="5"/>
  <c r="H944" i="5"/>
  <c r="AB979" i="5"/>
  <c r="J1116" i="5"/>
  <c r="I1116" i="5"/>
  <c r="H1116" i="5"/>
  <c r="F1116" i="5"/>
  <c r="R1116" i="5"/>
  <c r="R1176" i="5"/>
  <c r="J1176" i="5"/>
  <c r="I1176" i="5"/>
  <c r="H1176" i="5"/>
  <c r="F1176" i="5"/>
  <c r="F808" i="5"/>
  <c r="R808" i="5"/>
  <c r="I812" i="5"/>
  <c r="AB814" i="5"/>
  <c r="F818" i="5"/>
  <c r="AB820" i="5"/>
  <c r="H825" i="5"/>
  <c r="R825" i="5"/>
  <c r="AB826" i="5"/>
  <c r="R827" i="5"/>
  <c r="I827" i="5"/>
  <c r="J830" i="5"/>
  <c r="I830" i="5"/>
  <c r="I831" i="5"/>
  <c r="R839" i="5"/>
  <c r="I839" i="5"/>
  <c r="F843" i="5"/>
  <c r="R847" i="5"/>
  <c r="I847" i="5"/>
  <c r="AB854" i="5"/>
  <c r="I860" i="5"/>
  <c r="H860" i="5"/>
  <c r="F860" i="5"/>
  <c r="R860" i="5"/>
  <c r="S868" i="5"/>
  <c r="AB896" i="5"/>
  <c r="AB907" i="5"/>
  <c r="I914" i="5"/>
  <c r="I924" i="5"/>
  <c r="J924" i="5"/>
  <c r="H924" i="5"/>
  <c r="F924" i="5"/>
  <c r="R924" i="5"/>
  <c r="I960" i="5"/>
  <c r="H960" i="5"/>
  <c r="J960" i="5"/>
  <c r="F960" i="5"/>
  <c r="R960" i="5"/>
  <c r="AB1028" i="5"/>
  <c r="S1028" i="5"/>
  <c r="J1068" i="5"/>
  <c r="I1068" i="5"/>
  <c r="H1068" i="5"/>
  <c r="F1068" i="5"/>
  <c r="R1068" i="5"/>
  <c r="I815" i="5"/>
  <c r="H818" i="5"/>
  <c r="R820"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AB927" i="5"/>
  <c r="I948" i="5"/>
  <c r="R948" i="5"/>
  <c r="J948" i="5"/>
  <c r="H948" i="5"/>
  <c r="F948" i="5"/>
  <c r="I964" i="5"/>
  <c r="H964" i="5"/>
  <c r="F964" i="5"/>
  <c r="R964" i="5"/>
  <c r="J964" i="5"/>
  <c r="AB968" i="5"/>
  <c r="S968" i="5"/>
  <c r="AB1060" i="5"/>
  <c r="S1060" i="5"/>
  <c r="AB809" i="5"/>
  <c r="H809" i="5"/>
  <c r="AB815" i="5"/>
  <c r="I818" i="5"/>
  <c r="F824" i="5"/>
  <c r="R824" i="5"/>
  <c r="I824" i="5"/>
  <c r="F856" i="5"/>
  <c r="I872" i="5"/>
  <c r="R872" i="5"/>
  <c r="H872" i="5"/>
  <c r="J876" i="5"/>
  <c r="I892" i="5"/>
  <c r="H892" i="5"/>
  <c r="F892" i="5"/>
  <c r="R892" i="5"/>
  <c r="J904" i="5"/>
  <c r="R907" i="5"/>
  <c r="J907" i="5"/>
  <c r="I907" i="5"/>
  <c r="H907" i="5"/>
  <c r="F907" i="5"/>
  <c r="R919" i="5"/>
  <c r="H919" i="5"/>
  <c r="F919" i="5"/>
  <c r="I919" i="5"/>
  <c r="R935" i="5"/>
  <c r="H935" i="5"/>
  <c r="J935" i="5"/>
  <c r="I935" i="5"/>
  <c r="F935" i="5"/>
  <c r="I864" i="5"/>
  <c r="I880" i="5"/>
  <c r="I896" i="5"/>
  <c r="I912" i="5"/>
  <c r="F958" i="5"/>
  <c r="R974" i="5"/>
  <c r="I974" i="5"/>
  <c r="AB996" i="5"/>
  <c r="AB1152" i="5"/>
  <c r="AB1354" i="5"/>
  <c r="S1354" i="5"/>
  <c r="H884" i="5"/>
  <c r="H900" i="5"/>
  <c r="H916" i="5"/>
  <c r="H932" i="5"/>
  <c r="R939" i="5"/>
  <c r="J939" i="5"/>
  <c r="I940" i="5"/>
  <c r="J940" i="5"/>
  <c r="F947" i="5"/>
  <c r="F954" i="5"/>
  <c r="AB1003" i="5"/>
  <c r="AB1012" i="5"/>
  <c r="AB1019" i="5"/>
  <c r="R1025" i="5"/>
  <c r="J1025" i="5"/>
  <c r="I1025" i="5"/>
  <c r="F1025" i="5"/>
  <c r="H1121" i="5"/>
  <c r="AB1142" i="5"/>
  <c r="S1142" i="5"/>
  <c r="AB1143" i="5"/>
  <c r="AB1455" i="5"/>
  <c r="S1455" i="5"/>
  <c r="AB964" i="5"/>
  <c r="AB975" i="5"/>
  <c r="J1028" i="5"/>
  <c r="I1028" i="5"/>
  <c r="H1028" i="5"/>
  <c r="R1028" i="5"/>
  <c r="F1028" i="5"/>
  <c r="R1041" i="5"/>
  <c r="J1041" i="5"/>
  <c r="I1041" i="5"/>
  <c r="H1041" i="5"/>
  <c r="I1057" i="5"/>
  <c r="F1057" i="5"/>
  <c r="R1089" i="5"/>
  <c r="J1089" i="5"/>
  <c r="R1105" i="5"/>
  <c r="I1105" i="5"/>
  <c r="H1105" i="5"/>
  <c r="F1105" i="5"/>
  <c r="J1155" i="5"/>
  <c r="I1155" i="5"/>
  <c r="H1155" i="5"/>
  <c r="F1155" i="5"/>
  <c r="H1162" i="5"/>
  <c r="J1162" i="5"/>
  <c r="I1162" i="5"/>
  <c r="F1162" i="5"/>
  <c r="R1162" i="5"/>
  <c r="AB1182" i="5"/>
  <c r="S1182" i="5"/>
  <c r="H896" i="5"/>
  <c r="H912" i="5"/>
  <c r="R942" i="5"/>
  <c r="I942" i="5"/>
  <c r="I947" i="5"/>
  <c r="J952" i="5"/>
  <c r="I956" i="5"/>
  <c r="H956" i="5"/>
  <c r="R956" i="5"/>
  <c r="I958" i="5"/>
  <c r="H966" i="5"/>
  <c r="J968" i="5"/>
  <c r="J972" i="5"/>
  <c r="R977" i="5"/>
  <c r="J996" i="5"/>
  <c r="I996" i="5"/>
  <c r="H996" i="5"/>
  <c r="F996" i="5"/>
  <c r="AB1004" i="5"/>
  <c r="J1008" i="5"/>
  <c r="I1008" i="5"/>
  <c r="H1008" i="5"/>
  <c r="AB1020" i="5"/>
  <c r="I1024" i="5"/>
  <c r="AB1187" i="5"/>
  <c r="J1211" i="5"/>
  <c r="I1211" i="5"/>
  <c r="R1211" i="5"/>
  <c r="H1211" i="5"/>
  <c r="F1211" i="5"/>
  <c r="AB856" i="5"/>
  <c r="J864" i="5"/>
  <c r="AB872" i="5"/>
  <c r="J880" i="5"/>
  <c r="AB888" i="5"/>
  <c r="J896" i="5"/>
  <c r="S900" i="5"/>
  <c r="AB904" i="5"/>
  <c r="J912" i="5"/>
  <c r="S916" i="5"/>
  <c r="AB920" i="5"/>
  <c r="F938" i="5"/>
  <c r="AB960" i="5"/>
  <c r="AB980" i="5"/>
  <c r="AB995" i="5"/>
  <c r="S1012" i="5"/>
  <c r="J1120" i="5"/>
  <c r="H1120" i="5"/>
  <c r="R1120" i="5"/>
  <c r="F1120" i="5"/>
  <c r="J1134" i="5"/>
  <c r="J1171" i="5"/>
  <c r="I1171" i="5"/>
  <c r="R1171" i="5"/>
  <c r="H1171" i="5"/>
  <c r="F1171" i="5"/>
  <c r="AB1179" i="5"/>
  <c r="J1219" i="5"/>
  <c r="I1219" i="5"/>
  <c r="H1219" i="5"/>
  <c r="F1219" i="5"/>
  <c r="R1219" i="5"/>
  <c r="I1239" i="5"/>
  <c r="F1239" i="5"/>
  <c r="R1239" i="5"/>
  <c r="R1512" i="5"/>
  <c r="J1512" i="5"/>
  <c r="H1512" i="5"/>
  <c r="I1512" i="5"/>
  <c r="F1512" i="5"/>
  <c r="I884" i="5"/>
  <c r="I900" i="5"/>
  <c r="I916" i="5"/>
  <c r="I932" i="5"/>
  <c r="S944" i="5"/>
  <c r="I952" i="5"/>
  <c r="H952" i="5"/>
  <c r="R953" i="5"/>
  <c r="J953" i="5"/>
  <c r="X954"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I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S1417" i="5"/>
  <c r="AB1417" i="5"/>
  <c r="AB900" i="5"/>
  <c r="AB905" i="5"/>
  <c r="AB916" i="5"/>
  <c r="AB921" i="5"/>
  <c r="R934" i="5"/>
  <c r="I934" i="5"/>
  <c r="J934" i="5"/>
  <c r="R947" i="5"/>
  <c r="AB956" i="5"/>
  <c r="S964" i="5"/>
  <c r="I968" i="5"/>
  <c r="H968" i="5"/>
  <c r="I972" i="5"/>
  <c r="H972" i="5"/>
  <c r="AB987" i="5"/>
  <c r="AB1011" i="5"/>
  <c r="AB1174" i="5"/>
  <c r="S1174" i="5"/>
  <c r="AB1199" i="5"/>
  <c r="S1199" i="5"/>
  <c r="AB984" i="5"/>
  <c r="AB991" i="5"/>
  <c r="AB1000" i="5"/>
  <c r="AB1007" i="5"/>
  <c r="AB1016" i="5"/>
  <c r="AB1023" i="5"/>
  <c r="AB1032" i="5"/>
  <c r="AB1039" i="5"/>
  <c r="AB1048" i="5"/>
  <c r="AB1055" i="5"/>
  <c r="AB1064" i="5"/>
  <c r="AB1071" i="5"/>
  <c r="AB1080" i="5"/>
  <c r="AB1087" i="5"/>
  <c r="AB1096" i="5"/>
  <c r="AB1103" i="5"/>
  <c r="AB1112" i="5"/>
  <c r="AB1119" i="5"/>
  <c r="AB1128" i="5"/>
  <c r="AB1131" i="5"/>
  <c r="AB1151" i="5"/>
  <c r="R1156" i="5"/>
  <c r="J1156" i="5"/>
  <c r="I1156" i="5"/>
  <c r="J1175" i="5"/>
  <c r="I1175" i="5"/>
  <c r="F1175" i="5"/>
  <c r="J1183" i="5"/>
  <c r="I1220" i="5"/>
  <c r="AB1239" i="5"/>
  <c r="S1239" i="5"/>
  <c r="I1344" i="5"/>
  <c r="H1344" i="5"/>
  <c r="F1344" i="5"/>
  <c r="R1344" i="5"/>
  <c r="I1382" i="5"/>
  <c r="H1382" i="5"/>
  <c r="R1382" i="5"/>
  <c r="J1382" i="5"/>
  <c r="F1382" i="5"/>
  <c r="AB1467" i="5"/>
  <c r="S1467" i="5"/>
  <c r="AB1273" i="5"/>
  <c r="AB1305" i="5"/>
  <c r="I1360" i="5"/>
  <c r="R1360" i="5"/>
  <c r="J1360" i="5"/>
  <c r="H1360" i="5"/>
  <c r="F1360" i="5"/>
  <c r="I1372" i="5"/>
  <c r="H1372" i="5"/>
  <c r="F1372" i="5"/>
  <c r="R1372" i="5"/>
  <c r="J1372" i="5"/>
  <c r="I1388" i="5"/>
  <c r="H1388" i="5"/>
  <c r="F1388" i="5"/>
  <c r="R1388" i="5"/>
  <c r="J1388" i="5"/>
  <c r="AB1399" i="5"/>
  <c r="S1399" i="5"/>
  <c r="AB1415" i="5"/>
  <c r="S1415" i="5"/>
  <c r="AB1136" i="5"/>
  <c r="J1138" i="5"/>
  <c r="I1138" i="5"/>
  <c r="H1138" i="5"/>
  <c r="F1138" i="5"/>
  <c r="I1147" i="5"/>
  <c r="J1147" i="5"/>
  <c r="H1147" i="5"/>
  <c r="F1147" i="5"/>
  <c r="H1154" i="5"/>
  <c r="R1154" i="5"/>
  <c r="J1154" i="5"/>
  <c r="I1154" i="5"/>
  <c r="S1157" i="5"/>
  <c r="J1159" i="5"/>
  <c r="I1159" i="5"/>
  <c r="R1159" i="5"/>
  <c r="H1159" i="5"/>
  <c r="F1159" i="5"/>
  <c r="R1184" i="5"/>
  <c r="I1184" i="5"/>
  <c r="H1184" i="5"/>
  <c r="F1184" i="5"/>
  <c r="AB1186" i="5"/>
  <c r="S1186" i="5"/>
  <c r="S1193" i="5"/>
  <c r="AB1207" i="5"/>
  <c r="S1207" i="5"/>
  <c r="H1218" i="5"/>
  <c r="R1218" i="5"/>
  <c r="J1218" i="5"/>
  <c r="I1218" i="5"/>
  <c r="S1221" i="5"/>
  <c r="AB1243" i="5"/>
  <c r="AB1251" i="5"/>
  <c r="R1536" i="5"/>
  <c r="J1536" i="5"/>
  <c r="I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H1215" i="5"/>
  <c r="J1247" i="5"/>
  <c r="I1247" i="5"/>
  <c r="H1247" i="5"/>
  <c r="R1371" i="5"/>
  <c r="J1371" i="5"/>
  <c r="I1371" i="5"/>
  <c r="H1371" i="5"/>
  <c r="F1371" i="5"/>
  <c r="I1033" i="5"/>
  <c r="R1049" i="5"/>
  <c r="J1049" i="5"/>
  <c r="I1049" i="5"/>
  <c r="R1065" i="5"/>
  <c r="J1081" i="5"/>
  <c r="I1081" i="5"/>
  <c r="R1097" i="5"/>
  <c r="J1097" i="5"/>
  <c r="I1097" i="5"/>
  <c r="R1129" i="5"/>
  <c r="J1129" i="5"/>
  <c r="I1129" i="5"/>
  <c r="I1131" i="5"/>
  <c r="J1131" i="5"/>
  <c r="H1131" i="5"/>
  <c r="F1131"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406" i="5"/>
  <c r="H1431" i="5"/>
  <c r="F1431" i="5"/>
  <c r="R1431" i="5"/>
  <c r="I1431" i="5"/>
  <c r="J1431" i="5"/>
  <c r="S1493" i="5"/>
  <c r="AB1027" i="5"/>
  <c r="AB1036" i="5"/>
  <c r="AB1043" i="5"/>
  <c r="AB1052" i="5"/>
  <c r="AB1059" i="5"/>
  <c r="AB1068" i="5"/>
  <c r="AB1075" i="5"/>
  <c r="AB1084" i="5"/>
  <c r="AB1091" i="5"/>
  <c r="AB1100" i="5"/>
  <c r="AB1107" i="5"/>
  <c r="AB1123" i="5"/>
  <c r="AB1138"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X1350" i="5"/>
  <c r="R1350" i="5"/>
  <c r="J1350" i="5"/>
  <c r="J1044" i="5"/>
  <c r="I1044" i="5"/>
  <c r="H1044" i="5"/>
  <c r="J1060" i="5"/>
  <c r="I1060" i="5"/>
  <c r="H1060" i="5"/>
  <c r="J1076" i="5"/>
  <c r="I1076" i="5"/>
  <c r="H1076" i="5"/>
  <c r="J1092" i="5"/>
  <c r="I1092" i="5"/>
  <c r="H1092" i="5"/>
  <c r="J1108" i="5"/>
  <c r="I1108" i="5"/>
  <c r="H1108" i="5"/>
  <c r="J1124" i="5"/>
  <c r="I1124" i="5"/>
  <c r="H1124" i="5"/>
  <c r="F1150" i="5"/>
  <c r="AB1154" i="5"/>
  <c r="S1154" i="5"/>
  <c r="S1161" i="5"/>
  <c r="J1167" i="5"/>
  <c r="I1167" i="5"/>
  <c r="R1167" i="5"/>
  <c r="H1167" i="5"/>
  <c r="F1167" i="5"/>
  <c r="AB1175" i="5"/>
  <c r="S1175" i="5"/>
  <c r="H1186" i="5"/>
  <c r="R1186" i="5"/>
  <c r="J1186" i="5"/>
  <c r="I1186" i="5"/>
  <c r="S1189" i="5"/>
  <c r="J1191" i="5"/>
  <c r="I1191" i="5"/>
  <c r="R1191" i="5"/>
  <c r="H1191" i="5"/>
  <c r="F1191" i="5"/>
  <c r="R1216" i="5"/>
  <c r="I1216" i="5"/>
  <c r="H1216" i="5"/>
  <c r="F1216" i="5"/>
  <c r="AB1218" i="5"/>
  <c r="S1218" i="5"/>
  <c r="S1225" i="5"/>
  <c r="AB1246" i="5"/>
  <c r="S1246" i="5"/>
  <c r="I1336" i="5"/>
  <c r="H1336" i="5"/>
  <c r="F1336" i="5"/>
  <c r="I1352" i="5"/>
  <c r="F1352" i="5"/>
  <c r="I1362" i="5"/>
  <c r="H1362" i="5"/>
  <c r="X1362" i="5"/>
  <c r="F1362" i="5"/>
  <c r="AB1366" i="5"/>
  <c r="AB1386" i="5"/>
  <c r="S1386" i="5"/>
  <c r="I1392" i="5"/>
  <c r="R1392" i="5"/>
  <c r="J1392" i="5"/>
  <c r="H1392" i="5"/>
  <c r="R1395" i="5"/>
  <c r="J1395" i="5"/>
  <c r="S1401" i="5"/>
  <c r="H1423" i="5"/>
  <c r="F1423" i="5"/>
  <c r="R1423" i="5"/>
  <c r="I1423" i="5"/>
  <c r="AB1519" i="5"/>
  <c r="S1519" i="5"/>
  <c r="R1540" i="5"/>
  <c r="J1540" i="5"/>
  <c r="I1540" i="5"/>
  <c r="H1540" i="5"/>
  <c r="F1540" i="5"/>
  <c r="I990" i="5"/>
  <c r="I994" i="5"/>
  <c r="I998" i="5"/>
  <c r="I1010" i="5"/>
  <c r="I1018" i="5"/>
  <c r="I1022" i="5"/>
  <c r="I1026" i="5"/>
  <c r="I1030" i="5"/>
  <c r="I1042" i="5"/>
  <c r="I1046" i="5"/>
  <c r="I1058" i="5"/>
  <c r="I1062" i="5"/>
  <c r="I1070" i="5"/>
  <c r="I1074" i="5"/>
  <c r="I1078" i="5"/>
  <c r="I1082" i="5"/>
  <c r="I1086" i="5"/>
  <c r="I1090" i="5"/>
  <c r="I1098" i="5"/>
  <c r="I1102" i="5"/>
  <c r="AB1134" i="5"/>
  <c r="R1142" i="5"/>
  <c r="I1146" i="5"/>
  <c r="AB1150" i="5"/>
  <c r="R1151" i="5"/>
  <c r="AB1159" i="5"/>
  <c r="J1160" i="5"/>
  <c r="AB1162" i="5"/>
  <c r="AB1191" i="5"/>
  <c r="AB1194" i="5"/>
  <c r="H1200" i="5"/>
  <c r="AB1223" i="5"/>
  <c r="J1224" i="5"/>
  <c r="AB1226" i="5"/>
  <c r="F1240" i="5"/>
  <c r="AB1254" i="5"/>
  <c r="H1256" i="5"/>
  <c r="AB1258" i="5"/>
  <c r="H1260" i="5"/>
  <c r="AB1262"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I1386" i="5"/>
  <c r="H1386" i="5"/>
  <c r="R1386" i="5"/>
  <c r="F1395" i="5"/>
  <c r="I1407" i="5"/>
  <c r="J1468" i="5"/>
  <c r="H1468" i="5"/>
  <c r="R1468" i="5"/>
  <c r="AB1483" i="5"/>
  <c r="AB1488" i="5"/>
  <c r="R1502" i="5"/>
  <c r="J1502" i="5"/>
  <c r="F1530" i="5"/>
  <c r="R1530" i="5"/>
  <c r="I1530" i="5"/>
  <c r="H1530" i="5"/>
  <c r="J1530" i="5"/>
  <c r="X1530" i="5"/>
  <c r="F1534" i="5"/>
  <c r="R1534" i="5"/>
  <c r="H1534" i="5"/>
  <c r="R990" i="5"/>
  <c r="R994" i="5"/>
  <c r="R998" i="5"/>
  <c r="R1006" i="5"/>
  <c r="R1010" i="5"/>
  <c r="R1022" i="5"/>
  <c r="R1026" i="5"/>
  <c r="R1030" i="5"/>
  <c r="R1042" i="5"/>
  <c r="R1046" i="5"/>
  <c r="R1058" i="5"/>
  <c r="R1062" i="5"/>
  <c r="R1070" i="5"/>
  <c r="R1074" i="5"/>
  <c r="R1078" i="5"/>
  <c r="R1082" i="5"/>
  <c r="R1086" i="5"/>
  <c r="R1090" i="5"/>
  <c r="R1098" i="5"/>
  <c r="R1102" i="5"/>
  <c r="R1110" i="5"/>
  <c r="S1158" i="5"/>
  <c r="S1165" i="5"/>
  <c r="AB1170" i="5"/>
  <c r="S1183" i="5"/>
  <c r="S1190" i="5"/>
  <c r="S1197" i="5"/>
  <c r="J1200" i="5"/>
  <c r="AB1202" i="5"/>
  <c r="S1215" i="5"/>
  <c r="S1222" i="5"/>
  <c r="S1229" i="5"/>
  <c r="AB1234" i="5"/>
  <c r="H1240" i="5"/>
  <c r="S1247" i="5"/>
  <c r="AB1336" i="5"/>
  <c r="AB1338" i="5"/>
  <c r="AB1353" i="5"/>
  <c r="I1354" i="5"/>
  <c r="H1354" i="5"/>
  <c r="X1354" i="5"/>
  <c r="R1354" i="5"/>
  <c r="AB1362" i="5"/>
  <c r="R1363" i="5"/>
  <c r="J1363" i="5"/>
  <c r="S1366" i="5"/>
  <c r="I1368" i="5"/>
  <c r="F1368" i="5"/>
  <c r="I1378" i="5"/>
  <c r="H1378" i="5"/>
  <c r="F1378" i="5"/>
  <c r="AB1382" i="5"/>
  <c r="J1394" i="5"/>
  <c r="I1395" i="5"/>
  <c r="AB1435" i="5"/>
  <c r="S1435" i="5"/>
  <c r="F1441" i="5"/>
  <c r="F1458" i="5"/>
  <c r="R1458" i="5"/>
  <c r="J1458" i="5"/>
  <c r="I1458" i="5"/>
  <c r="H1458" i="5"/>
  <c r="R1528" i="5"/>
  <c r="J1528" i="5"/>
  <c r="H1528" i="5"/>
  <c r="I1528" i="5"/>
  <c r="J1534" i="5"/>
  <c r="S1137" i="5"/>
  <c r="S1139" i="5"/>
  <c r="S1146" i="5"/>
  <c r="S1153" i="5"/>
  <c r="AB1177" i="5"/>
  <c r="AB1209" i="5"/>
  <c r="I1240" i="5"/>
  <c r="I1356" i="5"/>
  <c r="H1356" i="5"/>
  <c r="F1356" i="5"/>
  <c r="I1366" i="5"/>
  <c r="H1366" i="5"/>
  <c r="X1366" i="5"/>
  <c r="R1366" i="5"/>
  <c r="J1366" i="5"/>
  <c r="S1392" i="5"/>
  <c r="AB1398" i="5"/>
  <c r="S1398" i="5"/>
  <c r="H1407" i="5"/>
  <c r="F1407" i="5"/>
  <c r="H1415" i="5"/>
  <c r="F1415" i="5"/>
  <c r="R1415" i="5"/>
  <c r="AB1427" i="5"/>
  <c r="S1427" i="5"/>
  <c r="AB1472" i="5"/>
  <c r="S1472" i="5"/>
  <c r="F1482" i="5"/>
  <c r="R1482" i="5"/>
  <c r="I1482" i="5"/>
  <c r="H1482" i="5"/>
  <c r="J1482" i="5"/>
  <c r="S1641" i="5"/>
  <c r="F1135" i="5"/>
  <c r="F1151" i="5"/>
  <c r="S1159" i="5"/>
  <c r="F1160" i="5"/>
  <c r="S1173" i="5"/>
  <c r="AB1178" i="5"/>
  <c r="S1191" i="5"/>
  <c r="I1196" i="5"/>
  <c r="S1205" i="5"/>
  <c r="AB1210" i="5"/>
  <c r="S1223" i="5"/>
  <c r="F1224" i="5"/>
  <c r="I1228" i="5"/>
  <c r="S1237" i="5"/>
  <c r="J1240" i="5"/>
  <c r="AB1242" i="5"/>
  <c r="F1335" i="5"/>
  <c r="J1336" i="5"/>
  <c r="AB1344" i="5"/>
  <c r="AB1346" i="5"/>
  <c r="AB1350" i="5"/>
  <c r="I1351" i="5"/>
  <c r="H1352" i="5"/>
  <c r="J1362" i="5"/>
  <c r="H1363" i="5"/>
  <c r="AB1370" i="5"/>
  <c r="S1370" i="5"/>
  <c r="I1376" i="5"/>
  <c r="R1376" i="5"/>
  <c r="J1376" i="5"/>
  <c r="H1376" i="5"/>
  <c r="H1411" i="5"/>
  <c r="R1411" i="5"/>
  <c r="I1411" i="5"/>
  <c r="F1411" i="5"/>
  <c r="AB1419" i="5"/>
  <c r="S1419" i="5"/>
  <c r="S1433" i="5"/>
  <c r="R1508" i="5"/>
  <c r="J1508" i="5"/>
  <c r="H1508" i="5"/>
  <c r="F1508" i="5"/>
  <c r="AB1531" i="5"/>
  <c r="S1531" i="5"/>
  <c r="S1141" i="5"/>
  <c r="AB1166" i="5"/>
  <c r="AB1185" i="5"/>
  <c r="AB1198" i="5"/>
  <c r="AB1230" i="5"/>
  <c r="AB1249" i="5"/>
  <c r="R1256" i="5"/>
  <c r="R1260" i="5"/>
  <c r="R1268" i="5"/>
  <c r="R1272" i="5"/>
  <c r="R1276" i="5"/>
  <c r="R1280" i="5"/>
  <c r="R1288" i="5"/>
  <c r="R1292" i="5"/>
  <c r="R1300" i="5"/>
  <c r="R1304" i="5"/>
  <c r="R1308" i="5"/>
  <c r="R1320" i="5"/>
  <c r="R1332" i="5"/>
  <c r="R1336" i="5"/>
  <c r="J1352" i="5"/>
  <c r="R1355" i="5"/>
  <c r="J1355" i="5"/>
  <c r="I1355" i="5"/>
  <c r="H1355" i="5"/>
  <c r="S1360" i="5"/>
  <c r="R1362" i="5"/>
  <c r="AB1369" i="5"/>
  <c r="I1370" i="5"/>
  <c r="H1370" i="5"/>
  <c r="X1370" i="5"/>
  <c r="R1370" i="5"/>
  <c r="AB1378" i="5"/>
  <c r="R1379" i="5"/>
  <c r="J1379" i="5"/>
  <c r="F1392" i="5"/>
  <c r="I1394" i="5"/>
  <c r="H1394" i="5"/>
  <c r="F1394" i="5"/>
  <c r="S1425" i="5"/>
  <c r="AB1440" i="5"/>
  <c r="S1440" i="5"/>
  <c r="J1441" i="5"/>
  <c r="I1441" i="5"/>
  <c r="R1441" i="5"/>
  <c r="H1441" i="5"/>
  <c r="AB1451" i="5"/>
  <c r="S1451" i="5"/>
  <c r="J1452" i="5"/>
  <c r="H1452" i="5"/>
  <c r="R1452" i="5"/>
  <c r="F1452" i="5"/>
  <c r="R1480" i="5"/>
  <c r="J1480" i="5"/>
  <c r="H1480" i="5"/>
  <c r="I1480" i="5"/>
  <c r="F1480" i="5"/>
  <c r="R1492" i="5"/>
  <c r="J1492" i="5"/>
  <c r="H1492" i="5"/>
  <c r="I1492" i="5"/>
  <c r="F1492" i="5"/>
  <c r="AB1499" i="5"/>
  <c r="S1499" i="5"/>
  <c r="AB1503" i="5"/>
  <c r="S1503" i="5"/>
  <c r="S1505" i="5"/>
  <c r="AB1505" i="5"/>
  <c r="F1514" i="5"/>
  <c r="R1514" i="5"/>
  <c r="I1514" i="5"/>
  <c r="H1514" i="5"/>
  <c r="I1529" i="5"/>
  <c r="R1529" i="5"/>
  <c r="H1529" i="5"/>
  <c r="F1529" i="5"/>
  <c r="AB1633" i="5"/>
  <c r="S1633" i="5"/>
  <c r="AB1394" i="5"/>
  <c r="AB1411" i="5"/>
  <c r="S1411" i="5"/>
  <c r="S1457" i="5"/>
  <c r="AB1457" i="5"/>
  <c r="AB1471" i="5"/>
  <c r="S1471" i="5"/>
  <c r="F1474" i="5"/>
  <c r="R1474" i="5"/>
  <c r="S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S1461" i="5"/>
  <c r="S1473" i="5"/>
  <c r="AB1473" i="5"/>
  <c r="H1474" i="5"/>
  <c r="F1478" i="5"/>
  <c r="R1478" i="5"/>
  <c r="H1478" i="5"/>
  <c r="AB1487" i="5"/>
  <c r="S1487" i="5"/>
  <c r="I1496" i="5"/>
  <c r="F1498" i="5"/>
  <c r="R1498" i="5"/>
  <c r="I1498" i="5"/>
  <c r="H1498" i="5"/>
  <c r="F1518" i="5"/>
  <c r="R1518" i="5"/>
  <c r="H1518" i="5"/>
  <c r="F1542" i="5"/>
  <c r="R1542" i="5"/>
  <c r="J1542" i="5"/>
  <c r="I1542" i="5"/>
  <c r="I1348" i="5"/>
  <c r="AB1358" i="5"/>
  <c r="AB1363" i="5"/>
  <c r="I1364" i="5"/>
  <c r="AB1374" i="5"/>
  <c r="AB1379" i="5"/>
  <c r="AB1390" i="5"/>
  <c r="AB1395" i="5"/>
  <c r="I1396" i="5"/>
  <c r="AB1407" i="5"/>
  <c r="S1407" i="5"/>
  <c r="S1441" i="5"/>
  <c r="AB1441" i="5"/>
  <c r="F1446" i="5"/>
  <c r="R1446" i="5"/>
  <c r="H1446" i="5"/>
  <c r="I1474" i="5"/>
  <c r="S1477" i="5"/>
  <c r="S1489" i="5"/>
  <c r="I1511" i="5"/>
  <c r="H1511" i="5"/>
  <c r="F1511" i="5"/>
  <c r="R1511" i="5"/>
  <c r="J1511" i="5"/>
  <c r="AB1515" i="5"/>
  <c r="R1524" i="5"/>
  <c r="J1524" i="5"/>
  <c r="H1524" i="5"/>
  <c r="AB1535" i="5"/>
  <c r="S1552" i="5"/>
  <c r="S1705" i="5"/>
  <c r="AB1403" i="5"/>
  <c r="S1403" i="5"/>
  <c r="S1445" i="5"/>
  <c r="AB1456" i="5"/>
  <c r="S1456" i="5"/>
  <c r="F1486" i="5"/>
  <c r="R1486" i="5"/>
  <c r="H1486" i="5"/>
  <c r="AB1520"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30" i="5"/>
  <c r="R1430" i="5"/>
  <c r="F1438" i="5"/>
  <c r="R1438" i="5"/>
  <c r="AB1447" i="5"/>
  <c r="J1448" i="5"/>
  <c r="H1448" i="5"/>
  <c r="H1451" i="5"/>
  <c r="F1451" i="5"/>
  <c r="AB1479" i="5"/>
  <c r="S1481" i="5"/>
  <c r="AB1481" i="5"/>
  <c r="I1503" i="5"/>
  <c r="H1503" i="5"/>
  <c r="F1503" i="5"/>
  <c r="F1506" i="5"/>
  <c r="AB1507" i="5"/>
  <c r="S1513" i="5"/>
  <c r="AB1513" i="5"/>
  <c r="S1625" i="5"/>
  <c r="S1697" i="5"/>
  <c r="S2469" i="5"/>
  <c r="AB1422" i="5"/>
  <c r="AB1430" i="5"/>
  <c r="AB1438" i="5"/>
  <c r="AB1443" i="5"/>
  <c r="H1447" i="5"/>
  <c r="F1447" i="5"/>
  <c r="J1449" i="5"/>
  <c r="I1449" i="5"/>
  <c r="F1466" i="5"/>
  <c r="R1466" i="5"/>
  <c r="AB1475" i="5"/>
  <c r="F1479" i="5"/>
  <c r="S1485" i="5"/>
  <c r="F1510" i="5"/>
  <c r="R1510" i="5"/>
  <c r="AB1511" i="5"/>
  <c r="S1517" i="5"/>
  <c r="R1537" i="5"/>
  <c r="J1537" i="5"/>
  <c r="I1537"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F1426" i="5"/>
  <c r="R1426" i="5"/>
  <c r="I1430" i="5"/>
  <c r="F1434" i="5"/>
  <c r="R1434" i="5"/>
  <c r="I1438" i="5"/>
  <c r="I1448" i="5"/>
  <c r="R1451" i="5"/>
  <c r="F1454" i="5"/>
  <c r="R1454" i="5"/>
  <c r="AB1463" i="5"/>
  <c r="J1464" i="5"/>
  <c r="H1464" i="5"/>
  <c r="H1467" i="5"/>
  <c r="F1467" i="5"/>
  <c r="I1487" i="5"/>
  <c r="H1487" i="5"/>
  <c r="F1487" i="5"/>
  <c r="F1490" i="5"/>
  <c r="AB1491" i="5"/>
  <c r="S1497" i="5"/>
  <c r="I1519" i="5"/>
  <c r="H1519" i="5"/>
  <c r="F1519"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AB1402" i="5"/>
  <c r="AB1410" i="5"/>
  <c r="AB1418" i="5"/>
  <c r="AB1426" i="5"/>
  <c r="J1430" i="5"/>
  <c r="AB1434" i="5"/>
  <c r="J1438" i="5"/>
  <c r="R1447" i="5"/>
  <c r="R1448" i="5"/>
  <c r="F1450" i="5"/>
  <c r="R1450" i="5"/>
  <c r="AB1459" i="5"/>
  <c r="I1466" i="5"/>
  <c r="R1479" i="5"/>
  <c r="I1491" i="5"/>
  <c r="H1491" i="5"/>
  <c r="F1491" i="5"/>
  <c r="F1494" i="5"/>
  <c r="R1494" i="5"/>
  <c r="AB1495" i="5"/>
  <c r="S1501" i="5"/>
  <c r="S1507" i="5"/>
  <c r="J1510" i="5"/>
  <c r="X1522" i="5"/>
  <c r="I1523" i="5"/>
  <c r="R1526" i="5"/>
  <c r="AB1527" i="5"/>
  <c r="S1533" i="5"/>
  <c r="F1538" i="5"/>
  <c r="R1538" i="5"/>
  <c r="S1543" i="5"/>
  <c r="AB1618" i="5"/>
  <c r="AB1622" i="5"/>
  <c r="S1637" i="5"/>
  <c r="AB1654" i="5"/>
  <c r="S1669" i="5"/>
  <c r="R1675" i="5"/>
  <c r="J1675" i="5"/>
  <c r="I1675" i="5"/>
  <c r="H1675" i="5"/>
  <c r="AB1686" i="5"/>
  <c r="S1701" i="5"/>
  <c r="AB1718" i="5"/>
  <c r="R1740" i="5"/>
  <c r="J1740" i="5"/>
  <c r="I1740" i="5"/>
  <c r="H1740" i="5"/>
  <c r="J1767" i="5"/>
  <c r="I1767" i="5"/>
  <c r="H1767" i="5"/>
  <c r="F1767" i="5"/>
  <c r="R1772" i="5"/>
  <c r="J1772" i="5"/>
  <c r="I1772" i="5"/>
  <c r="H1772" i="5"/>
  <c r="F1772" i="5"/>
  <c r="AB1824" i="5"/>
  <c r="AB1831" i="5"/>
  <c r="AB1544" i="5"/>
  <c r="S1550" i="5"/>
  <c r="F1556" i="5"/>
  <c r="F1560" i="5"/>
  <c r="F1564" i="5"/>
  <c r="F1572" i="5"/>
  <c r="F1580" i="5"/>
  <c r="F1584" i="5"/>
  <c r="F1588" i="5"/>
  <c r="F1592" i="5"/>
  <c r="F1596" i="5"/>
  <c r="F1600" i="5"/>
  <c r="F1604" i="5"/>
  <c r="F1612" i="5"/>
  <c r="F1616" i="5"/>
  <c r="S1626" i="5"/>
  <c r="AB1630" i="5"/>
  <c r="F1635" i="5"/>
  <c r="S1645" i="5"/>
  <c r="J1651" i="5"/>
  <c r="AB1662" i="5"/>
  <c r="S1677" i="5"/>
  <c r="AB1694" i="5"/>
  <c r="S1709" i="5"/>
  <c r="AB1726" i="5"/>
  <c r="H1552" i="5"/>
  <c r="R1627" i="5"/>
  <c r="J1627" i="5"/>
  <c r="I1627" i="5"/>
  <c r="H1627" i="5"/>
  <c r="AB1649" i="5"/>
  <c r="S1649" i="5"/>
  <c r="R1655" i="5"/>
  <c r="J1655" i="5"/>
  <c r="I1655" i="5"/>
  <c r="H1655" i="5"/>
  <c r="S1681" i="5"/>
  <c r="F1703" i="5"/>
  <c r="AB1713" i="5"/>
  <c r="S1713" i="5"/>
  <c r="R1719" i="5"/>
  <c r="J1719" i="5"/>
  <c r="I1719" i="5"/>
  <c r="H1719" i="5"/>
  <c r="AB1834" i="5"/>
  <c r="S1546" i="5"/>
  <c r="I1552" i="5"/>
  <c r="H1556" i="5"/>
  <c r="H1560" i="5"/>
  <c r="H1564" i="5"/>
  <c r="H1572" i="5"/>
  <c r="H1580" i="5"/>
  <c r="H1584" i="5"/>
  <c r="H1588" i="5"/>
  <c r="H1596" i="5"/>
  <c r="H1600" i="5"/>
  <c r="H1604" i="5"/>
  <c r="H1612" i="5"/>
  <c r="H1616" i="5"/>
  <c r="S1653" i="5"/>
  <c r="F1675" i="5"/>
  <c r="S1685" i="5"/>
  <c r="R1691" i="5"/>
  <c r="J1691" i="5"/>
  <c r="I1691" i="5"/>
  <c r="H1691" i="5"/>
  <c r="S1717" i="5"/>
  <c r="R1807" i="5"/>
  <c r="J1807" i="5"/>
  <c r="I1807" i="5"/>
  <c r="H1807" i="5"/>
  <c r="F1807" i="5"/>
  <c r="I1550" i="5"/>
  <c r="H1550" i="5"/>
  <c r="F1550" i="5"/>
  <c r="AB1551" i="5"/>
  <c r="S1618" i="5"/>
  <c r="S1622" i="5"/>
  <c r="R1631" i="5"/>
  <c r="J1631" i="5"/>
  <c r="I1631" i="5"/>
  <c r="H1631" i="5"/>
  <c r="AB1642" i="5"/>
  <c r="AB1657" i="5"/>
  <c r="S1657" i="5"/>
  <c r="AB1674" i="5"/>
  <c r="S1689" i="5"/>
  <c r="AB1706" i="5"/>
  <c r="AB1721" i="5"/>
  <c r="S1721" i="5"/>
  <c r="R1727" i="5"/>
  <c r="J1727" i="5"/>
  <c r="I1727" i="5"/>
  <c r="H1727" i="5"/>
  <c r="S1743" i="5"/>
  <c r="AB1743" i="5"/>
  <c r="S1909" i="5"/>
  <c r="AB1546" i="5"/>
  <c r="J1552" i="5"/>
  <c r="R1556" i="5"/>
  <c r="J1556" i="5"/>
  <c r="R1560" i="5"/>
  <c r="J1560" i="5"/>
  <c r="R1564" i="5"/>
  <c r="J1564" i="5"/>
  <c r="R1568" i="5"/>
  <c r="R1572" i="5"/>
  <c r="J1572" i="5"/>
  <c r="R1576" i="5"/>
  <c r="R1580" i="5"/>
  <c r="J1580" i="5"/>
  <c r="R1584" i="5"/>
  <c r="J1584" i="5"/>
  <c r="R1588" i="5"/>
  <c r="J1588" i="5"/>
  <c r="R1596" i="5"/>
  <c r="J1596" i="5"/>
  <c r="R1600" i="5"/>
  <c r="J1600" i="5"/>
  <c r="R1604" i="5"/>
  <c r="J1604" i="5"/>
  <c r="R1612" i="5"/>
  <c r="J1612" i="5"/>
  <c r="R1616" i="5"/>
  <c r="J1616" i="5"/>
  <c r="AB1626" i="5"/>
  <c r="S1629" i="5"/>
  <c r="J1635" i="5"/>
  <c r="H1635" i="5"/>
  <c r="AB1646" i="5"/>
  <c r="S1661" i="5"/>
  <c r="AB1678" i="5"/>
  <c r="S1693" i="5"/>
  <c r="S1725" i="5"/>
  <c r="R1756" i="5"/>
  <c r="J1756" i="5"/>
  <c r="I1756" i="5"/>
  <c r="H1756" i="5"/>
  <c r="F1756" i="5"/>
  <c r="I1768" i="5"/>
  <c r="H1768" i="5"/>
  <c r="F1768" i="5"/>
  <c r="R1890" i="5"/>
  <c r="H1890" i="5"/>
  <c r="J1890" i="5"/>
  <c r="I1890" i="5"/>
  <c r="F1890" i="5"/>
  <c r="R1703" i="5"/>
  <c r="J1703" i="5"/>
  <c r="I1703" i="5"/>
  <c r="H1703" i="5"/>
  <c r="AB1714" i="5"/>
  <c r="S1729" i="5"/>
  <c r="S1872" i="5"/>
  <c r="AB1872" i="5"/>
  <c r="S1877" i="5"/>
  <c r="J1624" i="5"/>
  <c r="J1628" i="5"/>
  <c r="J1636" i="5"/>
  <c r="J1648" i="5"/>
  <c r="J1660" i="5"/>
  <c r="J1676" i="5"/>
  <c r="J1680" i="5"/>
  <c r="J1684" i="5"/>
  <c r="J1688" i="5"/>
  <c r="J1700" i="5"/>
  <c r="J1704" i="5"/>
  <c r="J1708" i="5"/>
  <c r="J1712" i="5"/>
  <c r="J1716" i="5"/>
  <c r="J1720" i="5"/>
  <c r="J1728" i="5"/>
  <c r="H1731" i="5"/>
  <c r="AB1735" i="5"/>
  <c r="AB1750" i="5"/>
  <c r="I1751" i="5"/>
  <c r="AB1763" i="5"/>
  <c r="R1874" i="5"/>
  <c r="H1874" i="5"/>
  <c r="J1874" i="5"/>
  <c r="I1874" i="5"/>
  <c r="F1874" i="5"/>
  <c r="AB1930" i="5"/>
  <c r="AB2040" i="5"/>
  <c r="S2040" i="5"/>
  <c r="R2112" i="5"/>
  <c r="J2112" i="5"/>
  <c r="H2112" i="5"/>
  <c r="R1628" i="5"/>
  <c r="R1644" i="5"/>
  <c r="R1648" i="5"/>
  <c r="R1660" i="5"/>
  <c r="R1676" i="5"/>
  <c r="R1680" i="5"/>
  <c r="R1684" i="5"/>
  <c r="R1688" i="5"/>
  <c r="R1700" i="5"/>
  <c r="R1704" i="5"/>
  <c r="R1708" i="5"/>
  <c r="R1716" i="5"/>
  <c r="R1720" i="5"/>
  <c r="R1728" i="5"/>
  <c r="J1731" i="5"/>
  <c r="S1734" i="5"/>
  <c r="I1747" i="5"/>
  <c r="AB1751" i="5"/>
  <c r="AB1755" i="5"/>
  <c r="AB1758" i="5"/>
  <c r="F1764" i="5"/>
  <c r="R1812" i="5"/>
  <c r="J1812" i="5"/>
  <c r="I1812" i="5"/>
  <c r="H1812" i="5"/>
  <c r="AB1814" i="5"/>
  <c r="R1826" i="5"/>
  <c r="J1826" i="5"/>
  <c r="I1826" i="5"/>
  <c r="H1826" i="5"/>
  <c r="J1827" i="5"/>
  <c r="I1827" i="5"/>
  <c r="H1827" i="5"/>
  <c r="F1827" i="5"/>
  <c r="R1870" i="5"/>
  <c r="J1870" i="5"/>
  <c r="I1870" i="5"/>
  <c r="R1898" i="5"/>
  <c r="H1898" i="5"/>
  <c r="J1898" i="5"/>
  <c r="I1898" i="5"/>
  <c r="F1898" i="5"/>
  <c r="S1901" i="5"/>
  <c r="S1952" i="5"/>
  <c r="AB1952" i="5"/>
  <c r="R2026" i="5"/>
  <c r="J2026" i="5"/>
  <c r="I2026" i="5"/>
  <c r="H2026" i="5"/>
  <c r="F2026" i="5"/>
  <c r="S1560" i="5"/>
  <c r="S1568" i="5"/>
  <c r="S1576" i="5"/>
  <c r="S1584" i="5"/>
  <c r="S1592" i="5"/>
  <c r="S1600" i="5"/>
  <c r="S1608" i="5"/>
  <c r="S1616" i="5"/>
  <c r="S1624" i="5"/>
  <c r="S1632" i="5"/>
  <c r="S1640" i="5"/>
  <c r="S1648" i="5"/>
  <c r="S1656" i="5"/>
  <c r="S1664" i="5"/>
  <c r="S1672" i="5"/>
  <c r="S1680" i="5"/>
  <c r="S1688" i="5"/>
  <c r="S1696" i="5"/>
  <c r="S1704" i="5"/>
  <c r="S1712" i="5"/>
  <c r="S1720" i="5"/>
  <c r="S1728" i="5"/>
  <c r="R1731" i="5"/>
  <c r="AB1747" i="5"/>
  <c r="R1752" i="5"/>
  <c r="I1752" i="5"/>
  <c r="F1763" i="5"/>
  <c r="F1826" i="5"/>
  <c r="R1827" i="5"/>
  <c r="S1885" i="5"/>
  <c r="S1737" i="5"/>
  <c r="S1745" i="5"/>
  <c r="F1751" i="5"/>
  <c r="AB1762" i="5"/>
  <c r="AB1767" i="5"/>
  <c r="S1819" i="5"/>
  <c r="J1822" i="5"/>
  <c r="I1822" i="5"/>
  <c r="H1822" i="5"/>
  <c r="F1822" i="5"/>
  <c r="R1882" i="5"/>
  <c r="H1882" i="5"/>
  <c r="J1882" i="5"/>
  <c r="I1882" i="5"/>
  <c r="F1882" i="5"/>
  <c r="X1882" i="5"/>
  <c r="AB2001" i="5"/>
  <c r="R1764" i="5"/>
  <c r="J1764" i="5"/>
  <c r="I1764" i="5"/>
  <c r="AB1775" i="5"/>
  <c r="AB1779" i="5"/>
  <c r="AB1783" i="5"/>
  <c r="AB1787" i="5"/>
  <c r="AB1791" i="5"/>
  <c r="AB1795" i="5"/>
  <c r="AB1799" i="5"/>
  <c r="AB1803" i="5"/>
  <c r="AB1807" i="5"/>
  <c r="S1843" i="5"/>
  <c r="AB1843" i="5"/>
  <c r="S1847" i="5"/>
  <c r="AB1847" i="5"/>
  <c r="S1851" i="5"/>
  <c r="AB1851" i="5"/>
  <c r="R1910" i="5"/>
  <c r="J1910" i="5"/>
  <c r="H1910" i="5"/>
  <c r="I1910" i="5"/>
  <c r="F1910" i="5"/>
  <c r="X1910" i="5"/>
  <c r="R1942" i="5"/>
  <c r="J1942" i="5"/>
  <c r="I1942" i="5"/>
  <c r="H1942" i="5"/>
  <c r="F1942" i="5"/>
  <c r="S1733" i="5"/>
  <c r="S1735" i="5"/>
  <c r="AB1754" i="5"/>
  <c r="AB1759" i="5"/>
  <c r="J1763" i="5"/>
  <c r="I1763" i="5"/>
  <c r="H1763" i="5"/>
  <c r="AB1771" i="5"/>
  <c r="R1776" i="5"/>
  <c r="J1776" i="5"/>
  <c r="I1776" i="5"/>
  <c r="H1776" i="5"/>
  <c r="R1780" i="5"/>
  <c r="R1784" i="5"/>
  <c r="J1784" i="5"/>
  <c r="I1784" i="5"/>
  <c r="H1784" i="5"/>
  <c r="R1788" i="5"/>
  <c r="R1792" i="5"/>
  <c r="J1792" i="5"/>
  <c r="R1796" i="5"/>
  <c r="J1796" i="5"/>
  <c r="I1796" i="5"/>
  <c r="H1796" i="5"/>
  <c r="R1804" i="5"/>
  <c r="J1804" i="5"/>
  <c r="I1804" i="5"/>
  <c r="H1804" i="5"/>
  <c r="R1814" i="5"/>
  <c r="J1814" i="5"/>
  <c r="I1814" i="5"/>
  <c r="H1814" i="5"/>
  <c r="R1819" i="5"/>
  <c r="J1819" i="5"/>
  <c r="AB1838" i="5"/>
  <c r="AB1848" i="5"/>
  <c r="S1848" i="5"/>
  <c r="S1893" i="5"/>
  <c r="S1811" i="5"/>
  <c r="S1815" i="5"/>
  <c r="J1823" i="5"/>
  <c r="R1835" i="5"/>
  <c r="R1862" i="5"/>
  <c r="J1862" i="5"/>
  <c r="I1862" i="5"/>
  <c r="H1862" i="5"/>
  <c r="AB1864" i="5"/>
  <c r="S1864" i="5"/>
  <c r="R1906" i="5"/>
  <c r="H1906" i="5"/>
  <c r="J1906" i="5"/>
  <c r="I1906" i="5"/>
  <c r="F1906" i="5"/>
  <c r="X1906" i="5"/>
  <c r="R1922" i="5"/>
  <c r="J1922" i="5"/>
  <c r="H1922" i="5"/>
  <c r="I1922" i="5"/>
  <c r="F1922" i="5"/>
  <c r="X2006" i="5"/>
  <c r="R2006" i="5"/>
  <c r="J2006" i="5"/>
  <c r="I2006" i="5"/>
  <c r="H2006" i="5"/>
  <c r="F2006" i="5"/>
  <c r="S2137" i="5"/>
  <c r="AB1827" i="5"/>
  <c r="S1839" i="5"/>
  <c r="AB1839" i="5"/>
  <c r="AB1856" i="5"/>
  <c r="S1856" i="5"/>
  <c r="S1921" i="5"/>
  <c r="S1949" i="5"/>
  <c r="AB2008" i="5"/>
  <c r="S2008" i="5"/>
  <c r="R2103" i="5"/>
  <c r="J2103" i="5"/>
  <c r="I2103" i="5"/>
  <c r="H2103" i="5"/>
  <c r="F2103" i="5"/>
  <c r="S1808" i="5"/>
  <c r="AB1815" i="5"/>
  <c r="S1816" i="5"/>
  <c r="S1823" i="5"/>
  <c r="S1835" i="5"/>
  <c r="AB1835" i="5"/>
  <c r="AB1840" i="5"/>
  <c r="I1943" i="5"/>
  <c r="H1943" i="5"/>
  <c r="F1943" i="5"/>
  <c r="R1994" i="5"/>
  <c r="J1994" i="5"/>
  <c r="I1994" i="5"/>
  <c r="H1994" i="5"/>
  <c r="F1994" i="5"/>
  <c r="F1815" i="5"/>
  <c r="AB1825" i="5"/>
  <c r="R1842" i="5"/>
  <c r="J1842" i="5"/>
  <c r="X1846" i="5"/>
  <c r="R1846" i="5"/>
  <c r="J1846" i="5"/>
  <c r="H1846" i="5"/>
  <c r="X1850" i="5"/>
  <c r="R1850" i="5"/>
  <c r="J1850" i="5"/>
  <c r="H1850" i="5"/>
  <c r="S1855" i="5"/>
  <c r="S1917" i="5"/>
  <c r="X1974" i="5"/>
  <c r="R1974" i="5"/>
  <c r="J1974" i="5"/>
  <c r="I1974" i="5"/>
  <c r="H1974" i="5"/>
  <c r="F1974" i="5"/>
  <c r="AB2082" i="5"/>
  <c r="S2082" i="5"/>
  <c r="H1815" i="5"/>
  <c r="AB1823" i="5"/>
  <c r="F1835" i="5"/>
  <c r="R1886" i="5"/>
  <c r="H1886" i="5"/>
  <c r="J1886" i="5"/>
  <c r="R1894" i="5"/>
  <c r="H1894" i="5"/>
  <c r="F1894" i="5"/>
  <c r="J1894" i="5"/>
  <c r="AB1906" i="5"/>
  <c r="R1914" i="5"/>
  <c r="J1914" i="5"/>
  <c r="H1914" i="5"/>
  <c r="I1914" i="5"/>
  <c r="F1914" i="5"/>
  <c r="X1914" i="5"/>
  <c r="R1923" i="5"/>
  <c r="J1923" i="5"/>
  <c r="H1923" i="5"/>
  <c r="F1923" i="5"/>
  <c r="AB1929" i="5"/>
  <c r="S1929" i="5"/>
  <c r="AB1976" i="5"/>
  <c r="S1976" i="5"/>
  <c r="I2050" i="5"/>
  <c r="H2050" i="5"/>
  <c r="R2050" i="5"/>
  <c r="J2050" i="5"/>
  <c r="F2050" i="5"/>
  <c r="I2058" i="5"/>
  <c r="H2058" i="5"/>
  <c r="R2058" i="5"/>
  <c r="J2058" i="5"/>
  <c r="F2058" i="5"/>
  <c r="X2058" i="5"/>
  <c r="I2066" i="5"/>
  <c r="H2066" i="5"/>
  <c r="R2066" i="5"/>
  <c r="J2066" i="5"/>
  <c r="F2066" i="5"/>
  <c r="I1815" i="5"/>
  <c r="F1823" i="5"/>
  <c r="H1835" i="5"/>
  <c r="F1842" i="5"/>
  <c r="AB1865" i="5"/>
  <c r="R1902" i="5"/>
  <c r="H1902" i="5"/>
  <c r="F1902" i="5"/>
  <c r="J1902" i="5"/>
  <c r="AB1913" i="5"/>
  <c r="S1913" i="5"/>
  <c r="R1962" i="5"/>
  <c r="J1962" i="5"/>
  <c r="I1962" i="5"/>
  <c r="H1962" i="5"/>
  <c r="F1962" i="5"/>
  <c r="R2038" i="5"/>
  <c r="J2038" i="5"/>
  <c r="I2038" i="5"/>
  <c r="H2038" i="5"/>
  <c r="F2038" i="5"/>
  <c r="R2096" i="5"/>
  <c r="J2096" i="5"/>
  <c r="H2096" i="5"/>
  <c r="F2096" i="5"/>
  <c r="S1875" i="5"/>
  <c r="S1883" i="5"/>
  <c r="S1891" i="5"/>
  <c r="S1899" i="5"/>
  <c r="J1907" i="5"/>
  <c r="J1911" i="5"/>
  <c r="J1915" i="5"/>
  <c r="J1919" i="5"/>
  <c r="R1934" i="5"/>
  <c r="J1934" i="5"/>
  <c r="I1934" i="5"/>
  <c r="H1934" i="5"/>
  <c r="AB1977" i="5"/>
  <c r="R1982" i="5"/>
  <c r="J1982" i="5"/>
  <c r="I1982" i="5"/>
  <c r="AB2009" i="5"/>
  <c r="R2014" i="5"/>
  <c r="J2014" i="5"/>
  <c r="I2014" i="5"/>
  <c r="H2014" i="5"/>
  <c r="AB2041" i="5"/>
  <c r="R2046" i="5"/>
  <c r="J2046" i="5"/>
  <c r="I2046" i="5"/>
  <c r="H2046" i="5"/>
  <c r="I2074" i="5"/>
  <c r="H2074" i="5"/>
  <c r="R2074" i="5"/>
  <c r="J2074" i="5"/>
  <c r="F2074" i="5"/>
  <c r="J1883" i="5"/>
  <c r="J1899" i="5"/>
  <c r="S1907" i="5"/>
  <c r="S1911" i="5"/>
  <c r="S1915" i="5"/>
  <c r="S1919" i="5"/>
  <c r="S1923" i="5"/>
  <c r="AB1923" i="5"/>
  <c r="S1944" i="5"/>
  <c r="R1947" i="5"/>
  <c r="J1947" i="5"/>
  <c r="R1970" i="5"/>
  <c r="J1970" i="5"/>
  <c r="I1970" i="5"/>
  <c r="H1970" i="5"/>
  <c r="AB1984" i="5"/>
  <c r="S1984" i="5"/>
  <c r="X2002" i="5"/>
  <c r="R2002" i="5"/>
  <c r="J2002" i="5"/>
  <c r="I2002" i="5"/>
  <c r="H2002" i="5"/>
  <c r="AB2016" i="5"/>
  <c r="S2016" i="5"/>
  <c r="J2034" i="5"/>
  <c r="S2048" i="5"/>
  <c r="AB2048" i="5"/>
  <c r="I2082" i="5"/>
  <c r="H2082" i="5"/>
  <c r="R2082" i="5"/>
  <c r="J2082" i="5"/>
  <c r="F2082" i="5"/>
  <c r="X2082" i="5"/>
  <c r="R2100" i="5"/>
  <c r="J2100" i="5"/>
  <c r="H2100" i="5"/>
  <c r="F2100" i="5"/>
  <c r="R2107" i="5"/>
  <c r="J2107" i="5"/>
  <c r="I2107" i="5"/>
  <c r="H2107" i="5"/>
  <c r="F2107" i="5"/>
  <c r="R2155" i="5"/>
  <c r="J2155" i="5"/>
  <c r="I2155" i="5"/>
  <c r="H2155" i="5"/>
  <c r="F2155" i="5"/>
  <c r="J2246" i="5"/>
  <c r="I2246" i="5"/>
  <c r="H2246" i="5"/>
  <c r="R2246" i="5"/>
  <c r="F2246" i="5"/>
  <c r="J2250" i="5"/>
  <c r="I2250" i="5"/>
  <c r="H2250" i="5"/>
  <c r="X2250" i="5"/>
  <c r="R2250" i="5"/>
  <c r="F2250" i="5"/>
  <c r="S1859" i="5"/>
  <c r="S1863" i="5"/>
  <c r="S1867" i="5"/>
  <c r="S1871" i="5"/>
  <c r="F1872" i="5"/>
  <c r="AB1880" i="5"/>
  <c r="AB1888" i="5"/>
  <c r="AB1896" i="5"/>
  <c r="AB1904" i="5"/>
  <c r="AB1907" i="5"/>
  <c r="AB1911" i="5"/>
  <c r="AB1915" i="5"/>
  <c r="AB1919" i="5"/>
  <c r="R1926" i="5"/>
  <c r="J1926" i="5"/>
  <c r="I1926" i="5"/>
  <c r="H1926" i="5"/>
  <c r="R1927" i="5"/>
  <c r="J1927" i="5"/>
  <c r="AB1944" i="5"/>
  <c r="R1990" i="5"/>
  <c r="J1990" i="5"/>
  <c r="I1990" i="5"/>
  <c r="H1990" i="5"/>
  <c r="J2022" i="5"/>
  <c r="I2022" i="5"/>
  <c r="H2022" i="5"/>
  <c r="I2078" i="5"/>
  <c r="H2078" i="5"/>
  <c r="R2078" i="5"/>
  <c r="J2078" i="5"/>
  <c r="F2078" i="5"/>
  <c r="R2148" i="5"/>
  <c r="J2148" i="5"/>
  <c r="I2148" i="5"/>
  <c r="H2148" i="5"/>
  <c r="AB1875" i="5"/>
  <c r="F1880" i="5"/>
  <c r="F1883" i="5"/>
  <c r="AB1883" i="5"/>
  <c r="F1888" i="5"/>
  <c r="F1891" i="5"/>
  <c r="AB1891" i="5"/>
  <c r="AB1899" i="5"/>
  <c r="F1904" i="5"/>
  <c r="F1911" i="5"/>
  <c r="F1915" i="5"/>
  <c r="F1919" i="5"/>
  <c r="AB1926" i="5"/>
  <c r="X1934" i="5"/>
  <c r="S1936" i="5"/>
  <c r="R1938" i="5"/>
  <c r="J1938" i="5"/>
  <c r="I1938" i="5"/>
  <c r="H1938" i="5"/>
  <c r="AB1945" i="5"/>
  <c r="AB1960" i="5"/>
  <c r="S1960" i="5"/>
  <c r="R1978" i="5"/>
  <c r="J1978" i="5"/>
  <c r="I1978" i="5"/>
  <c r="H1978" i="5"/>
  <c r="AB1992" i="5"/>
  <c r="S1992" i="5"/>
  <c r="R2010" i="5"/>
  <c r="AB2024" i="5"/>
  <c r="S2024" i="5"/>
  <c r="R2088" i="5"/>
  <c r="I2088" i="5"/>
  <c r="H2088" i="5"/>
  <c r="F2088" i="5"/>
  <c r="R2095" i="5"/>
  <c r="J2095" i="5"/>
  <c r="I2095" i="5"/>
  <c r="H2095" i="5"/>
  <c r="F2095" i="5"/>
  <c r="R2111" i="5"/>
  <c r="J2111" i="5"/>
  <c r="I2111" i="5"/>
  <c r="H2111" i="5"/>
  <c r="F2111" i="5"/>
  <c r="AB2147" i="5"/>
  <c r="H1872" i="5"/>
  <c r="H1880" i="5"/>
  <c r="H1888" i="5"/>
  <c r="H1904" i="5"/>
  <c r="F1934" i="5"/>
  <c r="H1966" i="5"/>
  <c r="F1982" i="5"/>
  <c r="R1998" i="5"/>
  <c r="J1998" i="5"/>
  <c r="I1998" i="5"/>
  <c r="H1998" i="5"/>
  <c r="F2014" i="5"/>
  <c r="R2030" i="5"/>
  <c r="J2030" i="5"/>
  <c r="I2030" i="5"/>
  <c r="H2030" i="5"/>
  <c r="F2046" i="5"/>
  <c r="R2055" i="5"/>
  <c r="J2055" i="5"/>
  <c r="I2055" i="5"/>
  <c r="H2055" i="5"/>
  <c r="R2063" i="5"/>
  <c r="J2063" i="5"/>
  <c r="I2063" i="5"/>
  <c r="H2063" i="5"/>
  <c r="AB2114" i="5"/>
  <c r="S2114" i="5"/>
  <c r="S2117" i="5"/>
  <c r="AB2174" i="5"/>
  <c r="S2174" i="5"/>
  <c r="R2223" i="5"/>
  <c r="J2223" i="5"/>
  <c r="F2223" i="5"/>
  <c r="I2223" i="5"/>
  <c r="H2223" i="5"/>
  <c r="AB1873" i="5"/>
  <c r="H1883" i="5"/>
  <c r="AB1889" i="5"/>
  <c r="H1891" i="5"/>
  <c r="H1911" i="5"/>
  <c r="AB1912" i="5"/>
  <c r="H1915" i="5"/>
  <c r="H1919" i="5"/>
  <c r="AB1920" i="5"/>
  <c r="X1926" i="5"/>
  <c r="S1928" i="5"/>
  <c r="R1931" i="5"/>
  <c r="J1931" i="5"/>
  <c r="AB1937" i="5"/>
  <c r="S1941" i="5"/>
  <c r="F1947" i="5"/>
  <c r="AB1950" i="5"/>
  <c r="AB1968" i="5"/>
  <c r="S1968" i="5"/>
  <c r="F1970" i="5"/>
  <c r="R1986" i="5"/>
  <c r="J1986" i="5"/>
  <c r="I1986" i="5"/>
  <c r="H1986" i="5"/>
  <c r="AB2000" i="5"/>
  <c r="S2000" i="5"/>
  <c r="F2002" i="5"/>
  <c r="R2018" i="5"/>
  <c r="J2018" i="5"/>
  <c r="I2018" i="5"/>
  <c r="H2018" i="5"/>
  <c r="AB2032" i="5"/>
  <c r="S2032" i="5"/>
  <c r="F2034" i="5"/>
  <c r="S2053" i="5"/>
  <c r="S2061" i="5"/>
  <c r="R2071" i="5"/>
  <c r="J2071" i="5"/>
  <c r="H2071" i="5"/>
  <c r="AB2081" i="5"/>
  <c r="S2081" i="5"/>
  <c r="R2092" i="5"/>
  <c r="J2092" i="5"/>
  <c r="H2092" i="5"/>
  <c r="F2092" i="5"/>
  <c r="R2108" i="5"/>
  <c r="J2108" i="5"/>
  <c r="H2108" i="5"/>
  <c r="F2108" i="5"/>
  <c r="S2141" i="5"/>
  <c r="J1955" i="5"/>
  <c r="J1963" i="5"/>
  <c r="J1967" i="5"/>
  <c r="J1971" i="5"/>
  <c r="J1979" i="5"/>
  <c r="J1983" i="5"/>
  <c r="J1987" i="5"/>
  <c r="J1991" i="5"/>
  <c r="J1995" i="5"/>
  <c r="J2003" i="5"/>
  <c r="J2007" i="5"/>
  <c r="J2011" i="5"/>
  <c r="J2019" i="5"/>
  <c r="J2027" i="5"/>
  <c r="J2031" i="5"/>
  <c r="J2047" i="5"/>
  <c r="H2052" i="5"/>
  <c r="S2054" i="5"/>
  <c r="S2056" i="5"/>
  <c r="H2060" i="5"/>
  <c r="S2062" i="5"/>
  <c r="S2064" i="5"/>
  <c r="S2070" i="5"/>
  <c r="S2072" i="5"/>
  <c r="AB2078" i="5"/>
  <c r="J2086" i="5"/>
  <c r="R2120" i="5"/>
  <c r="J2120" i="5"/>
  <c r="I2120" i="5"/>
  <c r="H2120" i="5"/>
  <c r="F2120" i="5"/>
  <c r="R2151" i="5"/>
  <c r="J2151" i="5"/>
  <c r="I2151" i="5"/>
  <c r="H2151" i="5"/>
  <c r="F2151" i="5"/>
  <c r="S2181" i="5"/>
  <c r="J2211" i="5"/>
  <c r="R2211" i="5"/>
  <c r="I2211" i="5"/>
  <c r="H2211" i="5"/>
  <c r="F2211" i="5"/>
  <c r="J2219" i="5"/>
  <c r="R2219" i="5"/>
  <c r="I2219" i="5"/>
  <c r="H2219" i="5"/>
  <c r="F2219" i="5"/>
  <c r="R1955" i="5"/>
  <c r="R1963" i="5"/>
  <c r="R1967" i="5"/>
  <c r="R1971" i="5"/>
  <c r="R1975" i="5"/>
  <c r="R1979" i="5"/>
  <c r="R1983" i="5"/>
  <c r="R1987" i="5"/>
  <c r="R1991" i="5"/>
  <c r="R1995" i="5"/>
  <c r="R1999" i="5"/>
  <c r="R2003" i="5"/>
  <c r="R2007" i="5"/>
  <c r="R2019" i="5"/>
  <c r="R2023" i="5"/>
  <c r="R2027" i="5"/>
  <c r="R2031" i="5"/>
  <c r="R2039" i="5"/>
  <c r="R2047" i="5"/>
  <c r="I2052" i="5"/>
  <c r="I2060" i="5"/>
  <c r="I2079"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S2169" i="5"/>
  <c r="AB2169" i="5"/>
  <c r="F2187" i="5"/>
  <c r="AB2190" i="5"/>
  <c r="S2190" i="5"/>
  <c r="S2285" i="5"/>
  <c r="AB2049" i="5"/>
  <c r="AB2057" i="5"/>
  <c r="AB2065" i="5"/>
  <c r="AB2073" i="5"/>
  <c r="I2086" i="5"/>
  <c r="H2086" i="5"/>
  <c r="AB2146" i="5"/>
  <c r="S2146" i="5"/>
  <c r="S2173" i="5"/>
  <c r="S2216" i="5"/>
  <c r="AB2216" i="5"/>
  <c r="J2267" i="5"/>
  <c r="AB2050" i="5"/>
  <c r="AB2058" i="5"/>
  <c r="AB2066" i="5"/>
  <c r="AB2074" i="5"/>
  <c r="R2152" i="5"/>
  <c r="J2152" i="5"/>
  <c r="I2152" i="5"/>
  <c r="H2152" i="5"/>
  <c r="F2152" i="5"/>
  <c r="I2192" i="5"/>
  <c r="R2192" i="5"/>
  <c r="J2192" i="5"/>
  <c r="H2192" i="5"/>
  <c r="F2192" i="5"/>
  <c r="J2116" i="5"/>
  <c r="S2125" i="5"/>
  <c r="R2127" i="5"/>
  <c r="J2129" i="5"/>
  <c r="F2144" i="5"/>
  <c r="S2145" i="5"/>
  <c r="AB2177" i="5"/>
  <c r="S2177" i="5"/>
  <c r="I2200" i="5"/>
  <c r="R2200" i="5"/>
  <c r="J2200" i="5"/>
  <c r="H2200" i="5"/>
  <c r="F2200" i="5"/>
  <c r="R2243" i="5"/>
  <c r="J2243" i="5"/>
  <c r="I2243" i="5"/>
  <c r="H2243" i="5"/>
  <c r="F2243" i="5"/>
  <c r="J2266" i="5"/>
  <c r="I2266" i="5"/>
  <c r="H2266" i="5"/>
  <c r="X2270" i="5"/>
  <c r="F2270" i="5"/>
  <c r="J2270" i="5"/>
  <c r="R2270" i="5"/>
  <c r="I2270" i="5"/>
  <c r="H2270" i="5"/>
  <c r="I2315" i="5"/>
  <c r="J2315" i="5"/>
  <c r="J2370" i="5"/>
  <c r="R2370" i="5"/>
  <c r="I2370" i="5"/>
  <c r="H2370" i="5"/>
  <c r="F2370" i="5"/>
  <c r="R2116" i="5"/>
  <c r="R2128" i="5"/>
  <c r="J2128" i="5"/>
  <c r="R2131" i="5"/>
  <c r="J2131" i="5"/>
  <c r="I2131" i="5"/>
  <c r="H2131" i="5"/>
  <c r="S2134" i="5"/>
  <c r="H2140" i="5"/>
  <c r="S2149" i="5"/>
  <c r="S2166" i="5"/>
  <c r="S2178" i="5"/>
  <c r="I2208" i="5"/>
  <c r="R2208" i="5"/>
  <c r="J2208" i="5"/>
  <c r="H2208" i="5"/>
  <c r="F2208" i="5"/>
  <c r="S2298" i="5"/>
  <c r="AB2298" i="5"/>
  <c r="S2080" i="5"/>
  <c r="S2088" i="5"/>
  <c r="S2096" i="5"/>
  <c r="S2100" i="5"/>
  <c r="S2104" i="5"/>
  <c r="S2112" i="5"/>
  <c r="S2121" i="5"/>
  <c r="AB2121" i="5"/>
  <c r="H2124" i="5"/>
  <c r="AB2131" i="5"/>
  <c r="S2138" i="5"/>
  <c r="S2153" i="5"/>
  <c r="AB2158" i="5"/>
  <c r="AB2163" i="5"/>
  <c r="J2164" i="5"/>
  <c r="S2170" i="5"/>
  <c r="S2189" i="5"/>
  <c r="S2195" i="5"/>
  <c r="I2216" i="5"/>
  <c r="R2216" i="5"/>
  <c r="J2216" i="5"/>
  <c r="H2216" i="5"/>
  <c r="F2216" i="5"/>
  <c r="AB2226" i="5"/>
  <c r="S2226" i="5"/>
  <c r="R2227" i="5"/>
  <c r="J2227" i="5"/>
  <c r="I2227" i="5"/>
  <c r="H2227" i="5"/>
  <c r="F2227" i="5"/>
  <c r="R2247" i="5"/>
  <c r="J2247" i="5"/>
  <c r="I2247" i="5"/>
  <c r="H2247" i="5"/>
  <c r="R2266" i="5"/>
  <c r="R2310" i="5"/>
  <c r="J2310" i="5"/>
  <c r="I2310" i="5"/>
  <c r="H2310" i="5"/>
  <c r="F2310" i="5"/>
  <c r="AB2118" i="5"/>
  <c r="S2118" i="5"/>
  <c r="S2119" i="5"/>
  <c r="AB2122" i="5"/>
  <c r="AB2123" i="5"/>
  <c r="AB2130" i="5"/>
  <c r="AB2135" i="5"/>
  <c r="R2136" i="5"/>
  <c r="J2136" i="5"/>
  <c r="S2157" i="5"/>
  <c r="AB2162" i="5"/>
  <c r="AB2167" i="5"/>
  <c r="J2168" i="5"/>
  <c r="AB2182" i="5"/>
  <c r="S2192" i="5"/>
  <c r="AB2192" i="5"/>
  <c r="S2203" i="5"/>
  <c r="AB2219" i="5"/>
  <c r="AB2241" i="5"/>
  <c r="AB2280" i="5"/>
  <c r="S2311" i="5"/>
  <c r="AB2311" i="5"/>
  <c r="S2129" i="5"/>
  <c r="AB2134" i="5"/>
  <c r="AB2139" i="5"/>
  <c r="J2140" i="5"/>
  <c r="S2161" i="5"/>
  <c r="AB2166" i="5"/>
  <c r="AB2171" i="5"/>
  <c r="R2172" i="5"/>
  <c r="AB2185" i="5"/>
  <c r="S2185" i="5"/>
  <c r="I2190" i="5"/>
  <c r="F2190" i="5"/>
  <c r="H2194" i="5"/>
  <c r="X2194" i="5"/>
  <c r="R2194" i="5"/>
  <c r="J2194" i="5"/>
  <c r="I2194" i="5"/>
  <c r="J2195" i="5"/>
  <c r="R2195" i="5"/>
  <c r="I2195" i="5"/>
  <c r="H2195" i="5"/>
  <c r="F2195" i="5"/>
  <c r="S2200" i="5"/>
  <c r="AB2200" i="5"/>
  <c r="I2226" i="5"/>
  <c r="H2226" i="5"/>
  <c r="R2226" i="5"/>
  <c r="J2226" i="5"/>
  <c r="F2226" i="5"/>
  <c r="J2242" i="5"/>
  <c r="I2242" i="5"/>
  <c r="H2242" i="5"/>
  <c r="X2242" i="5"/>
  <c r="F2242" i="5"/>
  <c r="AB2254" i="5"/>
  <c r="S2254" i="5"/>
  <c r="AB2258" i="5"/>
  <c r="S2258" i="5"/>
  <c r="AB2265" i="5"/>
  <c r="AB2303" i="5"/>
  <c r="AB2119" i="5"/>
  <c r="R2124" i="5"/>
  <c r="F2129" i="5"/>
  <c r="S2133" i="5"/>
  <c r="AB2138" i="5"/>
  <c r="AB2143" i="5"/>
  <c r="S2165" i="5"/>
  <c r="AB2170" i="5"/>
  <c r="AB2175" i="5"/>
  <c r="AB2178" i="5"/>
  <c r="H2202" i="5"/>
  <c r="R2202" i="5"/>
  <c r="J2202" i="5"/>
  <c r="I2202" i="5"/>
  <c r="J2203" i="5"/>
  <c r="I2203" i="5"/>
  <c r="H2203" i="5"/>
  <c r="F2203" i="5"/>
  <c r="S2208" i="5"/>
  <c r="AB2208" i="5"/>
  <c r="H2222" i="5"/>
  <c r="F2222" i="5"/>
  <c r="AB2233" i="5"/>
  <c r="J2238" i="5"/>
  <c r="I2238" i="5"/>
  <c r="H2238" i="5"/>
  <c r="J2239" i="5"/>
  <c r="F2239" i="5"/>
  <c r="AB2275" i="5"/>
  <c r="S2275" i="5"/>
  <c r="R2284" i="5"/>
  <c r="J2284" i="5"/>
  <c r="I2284" i="5"/>
  <c r="H2284" i="5"/>
  <c r="F2284" i="5"/>
  <c r="J2176" i="5"/>
  <c r="J2184" i="5"/>
  <c r="J2188" i="5"/>
  <c r="AB2198" i="5"/>
  <c r="AB2206" i="5"/>
  <c r="H2206" i="5"/>
  <c r="AB2214" i="5"/>
  <c r="AB2222" i="5"/>
  <c r="AB2227" i="5"/>
  <c r="AB2250" i="5"/>
  <c r="F2255" i="5"/>
  <c r="AB2302" i="5"/>
  <c r="S2302" i="5"/>
  <c r="R2176" i="5"/>
  <c r="R2184" i="5"/>
  <c r="R2188" i="5"/>
  <c r="S2191" i="5"/>
  <c r="S2199" i="5"/>
  <c r="S2207" i="5"/>
  <c r="S2215" i="5"/>
  <c r="R2235" i="5"/>
  <c r="J2235" i="5"/>
  <c r="I2235" i="5"/>
  <c r="AB2246" i="5"/>
  <c r="F2251" i="5"/>
  <c r="F2254" i="5"/>
  <c r="AB2257" i="5"/>
  <c r="R2263" i="5"/>
  <c r="J2263" i="5"/>
  <c r="I2263" i="5"/>
  <c r="F2290" i="5"/>
  <c r="R2290" i="5"/>
  <c r="J2290" i="5"/>
  <c r="I2290" i="5"/>
  <c r="J2306" i="5"/>
  <c r="F2306" i="5"/>
  <c r="I2306" i="5"/>
  <c r="H2306" i="5"/>
  <c r="I2311" i="5"/>
  <c r="R2311" i="5"/>
  <c r="J2311" i="5"/>
  <c r="F2311" i="5"/>
  <c r="R2348" i="5"/>
  <c r="F2198" i="5"/>
  <c r="F2206" i="5"/>
  <c r="AB2223" i="5"/>
  <c r="I2224" i="5"/>
  <c r="AB2230" i="5"/>
  <c r="AB2242" i="5"/>
  <c r="AB2268" i="5"/>
  <c r="X2294" i="5"/>
  <c r="R2294" i="5"/>
  <c r="J2294" i="5"/>
  <c r="I2294" i="5"/>
  <c r="H2294" i="5"/>
  <c r="X2298" i="5"/>
  <c r="F2298" i="5"/>
  <c r="R2298" i="5"/>
  <c r="J2298" i="5"/>
  <c r="I2298" i="5"/>
  <c r="R2306" i="5"/>
  <c r="S2224" i="5"/>
  <c r="AB2238" i="5"/>
  <c r="AB2249" i="5"/>
  <c r="R2255" i="5"/>
  <c r="J2255" i="5"/>
  <c r="I2255" i="5"/>
  <c r="J2316" i="5"/>
  <c r="AB2343" i="5"/>
  <c r="S2343" i="5"/>
  <c r="R2367" i="5"/>
  <c r="J2367" i="5"/>
  <c r="I2367" i="5"/>
  <c r="H2367" i="5"/>
  <c r="AB2383" i="5"/>
  <c r="S2383" i="5"/>
  <c r="AB2194" i="5"/>
  <c r="AB2202" i="5"/>
  <c r="AB2210" i="5"/>
  <c r="AB2218" i="5"/>
  <c r="S2232" i="5"/>
  <c r="AB2234" i="5"/>
  <c r="I2251" i="5"/>
  <c r="J2254" i="5"/>
  <c r="I2254" i="5"/>
  <c r="H2254" i="5"/>
  <c r="AB2266" i="5"/>
  <c r="I2279" i="5"/>
  <c r="F2279" i="5"/>
  <c r="R2279" i="5"/>
  <c r="J2279" i="5"/>
  <c r="AB2310" i="5"/>
  <c r="S2310" i="5"/>
  <c r="R2340" i="5"/>
  <c r="J2340" i="5"/>
  <c r="H2340" i="5"/>
  <c r="H2347" i="5"/>
  <c r="AB2262" i="5"/>
  <c r="R2276" i="5"/>
  <c r="J2276" i="5"/>
  <c r="H2276" i="5"/>
  <c r="I2287" i="5"/>
  <c r="R2287" i="5"/>
  <c r="J2287" i="5"/>
  <c r="H2287" i="5"/>
  <c r="S2303" i="5"/>
  <c r="I2319" i="5"/>
  <c r="H2319" i="5"/>
  <c r="F2319" i="5"/>
  <c r="R2319" i="5"/>
  <c r="J2319" i="5"/>
  <c r="I2228" i="5"/>
  <c r="I2236" i="5"/>
  <c r="J2272" i="5"/>
  <c r="F2302" i="5"/>
  <c r="R2304" i="5"/>
  <c r="I2304" i="5"/>
  <c r="AB2314" i="5"/>
  <c r="AB2319" i="5"/>
  <c r="S2319" i="5"/>
  <c r="AB2327" i="5"/>
  <c r="AB2331" i="5"/>
  <c r="I2307" i="5"/>
  <c r="F2307" i="5"/>
  <c r="R2312" i="5"/>
  <c r="I2312" i="5"/>
  <c r="AB2322" i="5"/>
  <c r="S2365" i="5"/>
  <c r="S2270" i="5"/>
  <c r="S2272" i="5"/>
  <c r="S2283" i="5"/>
  <c r="S2318" i="5"/>
  <c r="AB2347" i="5"/>
  <c r="F2359" i="5"/>
  <c r="R2359" i="5"/>
  <c r="J2359" i="5"/>
  <c r="I2359" i="5"/>
  <c r="H2359" i="5"/>
  <c r="AB2410" i="5"/>
  <c r="S2410" i="5"/>
  <c r="AB2423" i="5"/>
  <c r="S2240" i="5"/>
  <c r="S2248" i="5"/>
  <c r="S2256" i="5"/>
  <c r="S2264" i="5"/>
  <c r="S2286" i="5"/>
  <c r="R2308" i="5"/>
  <c r="I2308" i="5"/>
  <c r="H2308" i="5"/>
  <c r="F2312" i="5"/>
  <c r="AB2330" i="5"/>
  <c r="R2336" i="5"/>
  <c r="J2336" i="5"/>
  <c r="I2336" i="5"/>
  <c r="S2387" i="5"/>
  <c r="S2267" i="5"/>
  <c r="S2274" i="5"/>
  <c r="S2281" i="5"/>
  <c r="H2312" i="5"/>
  <c r="AB2339" i="5"/>
  <c r="S2339" i="5"/>
  <c r="AB2342" i="5"/>
  <c r="AB2382" i="5"/>
  <c r="S2382" i="5"/>
  <c r="AB2270" i="5"/>
  <c r="AB2283" i="5"/>
  <c r="R2302" i="5"/>
  <c r="H2307" i="5"/>
  <c r="J2312" i="5"/>
  <c r="S2315" i="5"/>
  <c r="R2320" i="5"/>
  <c r="J2320" i="5"/>
  <c r="I2320" i="5"/>
  <c r="H2320"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S2381" i="5"/>
  <c r="F2436" i="5"/>
  <c r="J2436" i="5"/>
  <c r="I2436" i="5"/>
  <c r="H2436" i="5"/>
  <c r="AB2326" i="5"/>
  <c r="AB2334" i="5"/>
  <c r="R2344" i="5"/>
  <c r="J2344" i="5"/>
  <c r="I2344" i="5"/>
  <c r="AB2351" i="5"/>
  <c r="S2357"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S2389" i="5"/>
  <c r="AB2415" i="5"/>
  <c r="AB2403" i="5"/>
  <c r="R2419" i="5"/>
  <c r="J2419" i="5"/>
  <c r="I2419" i="5"/>
  <c r="H2419" i="5"/>
  <c r="F2419" i="5"/>
  <c r="R2444" i="5"/>
  <c r="J2444" i="5"/>
  <c r="I2444" i="5"/>
  <c r="H2444" i="5"/>
  <c r="F2444" i="5"/>
  <c r="J2459" i="5"/>
  <c r="I2459" i="5"/>
  <c r="R2459" i="5"/>
  <c r="H2459" i="5"/>
  <c r="F2459" i="5"/>
  <c r="AB2489" i="5"/>
  <c r="S2489" i="5"/>
  <c r="S2499" i="5"/>
  <c r="AB2361" i="5"/>
  <c r="AB2369" i="5"/>
  <c r="AB2377" i="5"/>
  <c r="I2394" i="5"/>
  <c r="J2394" i="5"/>
  <c r="F2394" i="5"/>
  <c r="R2411" i="5"/>
  <c r="J2411" i="5"/>
  <c r="I2411" i="5"/>
  <c r="H2411" i="5"/>
  <c r="H2355" i="5"/>
  <c r="AB2379" i="5"/>
  <c r="R2380" i="5"/>
  <c r="H2387" i="5"/>
  <c r="AB2399" i="5"/>
  <c r="AB2350" i="5"/>
  <c r="F2352" i="5"/>
  <c r="I2355" i="5"/>
  <c r="F2358" i="5"/>
  <c r="F2366" i="5"/>
  <c r="F2374" i="5"/>
  <c r="R2387" i="5"/>
  <c r="R2400" i="5"/>
  <c r="J2400" i="5"/>
  <c r="I2400" i="5"/>
  <c r="H2400" i="5"/>
  <c r="F2400" i="5"/>
  <c r="R2407" i="5"/>
  <c r="J2407" i="5"/>
  <c r="I2407" i="5"/>
  <c r="H2407" i="5"/>
  <c r="F2411" i="5"/>
  <c r="R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R2474" i="5"/>
  <c r="F2474" i="5"/>
  <c r="S2478" i="5"/>
  <c r="AB2478" i="5"/>
  <c r="S2401" i="5"/>
  <c r="AB2406" i="5"/>
  <c r="AB2407" i="5"/>
  <c r="AB2414" i="5"/>
  <c r="R2424" i="5"/>
  <c r="J2424" i="5"/>
  <c r="I2424" i="5"/>
  <c r="AB2443" i="5"/>
  <c r="S2443" i="5"/>
  <c r="AB2467" i="5"/>
  <c r="S2467" i="5"/>
  <c r="R2472" i="5"/>
  <c r="I2472" i="5"/>
  <c r="H2472" i="5"/>
  <c r="F2472" i="5"/>
  <c r="S2405" i="5"/>
  <c r="AB2419" i="5"/>
  <c r="AB2426" i="5"/>
  <c r="J2455" i="5"/>
  <c r="I2455" i="5"/>
  <c r="R2455" i="5"/>
  <c r="H2455" i="5"/>
  <c r="AB2486" i="5"/>
  <c r="S2486" i="5"/>
  <c r="S2495" i="5"/>
  <c r="AB2431" i="5"/>
  <c r="F2455" i="5"/>
  <c r="AB2390" i="5"/>
  <c r="AB2411" i="5"/>
  <c r="AB2418" i="5"/>
  <c r="R2428" i="5"/>
  <c r="J2428" i="5"/>
  <c r="I2428" i="5"/>
  <c r="H2446" i="5"/>
  <c r="R2446" i="5"/>
  <c r="J2446" i="5"/>
  <c r="F2446" i="5"/>
  <c r="AB2430" i="5"/>
  <c r="J2435" i="5"/>
  <c r="R2435" i="5"/>
  <c r="I2435" i="5"/>
  <c r="H2435" i="5"/>
  <c r="S2440" i="5"/>
  <c r="AB2440" i="5"/>
  <c r="J2463" i="5"/>
  <c r="I2463" i="5"/>
  <c r="S2409" i="5"/>
  <c r="S2413" i="5"/>
  <c r="S2417" i="5"/>
  <c r="S2421" i="5"/>
  <c r="S2425" i="5"/>
  <c r="S2429" i="5"/>
  <c r="AB2448" i="5"/>
  <c r="H2450" i="5"/>
  <c r="R2450" i="5"/>
  <c r="J2450" i="5"/>
  <c r="I2450" i="5"/>
  <c r="H2456" i="5"/>
  <c r="F2463" i="5"/>
  <c r="S2477" i="5"/>
  <c r="AB2480" i="5"/>
  <c r="F2492" i="5"/>
  <c r="R2492" i="5"/>
  <c r="J2492" i="5"/>
  <c r="I2492" i="5"/>
  <c r="H2492" i="5"/>
  <c r="S2496" i="5"/>
  <c r="F22" i="6"/>
  <c r="AB2459" i="5"/>
  <c r="F2496" i="5"/>
  <c r="I2496" i="5"/>
  <c r="G5" i="6"/>
  <c r="H5" i="6" s="1"/>
  <c r="D5" i="6" s="1"/>
  <c r="H2463" i="5"/>
  <c r="S2475" i="5"/>
  <c r="S2485" i="5"/>
  <c r="S2488" i="5"/>
  <c r="R2500" i="5"/>
  <c r="I2500" i="5"/>
  <c r="H2500" i="5"/>
  <c r="AB2432" i="5"/>
  <c r="I2452" i="5"/>
  <c r="H2452" i="5"/>
  <c r="F2452" i="5"/>
  <c r="R2463" i="5"/>
  <c r="R2464" i="5"/>
  <c r="I2464" i="5"/>
  <c r="H2464" i="5"/>
  <c r="F2464" i="5"/>
  <c r="J2482" i="5"/>
  <c r="I2482" i="5"/>
  <c r="R2482" i="5"/>
  <c r="H2482" i="5"/>
  <c r="F2482" i="5"/>
  <c r="F2488" i="5"/>
  <c r="I2488" i="5"/>
  <c r="H2488" i="5"/>
  <c r="R2488" i="5"/>
  <c r="J2488" i="5"/>
  <c r="AB2442" i="5"/>
  <c r="S2442" i="5"/>
  <c r="S2449" i="5"/>
  <c r="S2451" i="5"/>
  <c r="J2460" i="5"/>
  <c r="J2468" i="5"/>
  <c r="S2494" i="5"/>
  <c r="S2498" i="5"/>
  <c r="S2502" i="5"/>
  <c r="G15" i="6"/>
  <c r="H15" i="6"/>
  <c r="B20" i="6"/>
  <c r="B40" i="6" s="1"/>
  <c r="G40" i="6" s="1"/>
  <c r="F25" i="6"/>
  <c r="F30" i="6" s="1"/>
  <c r="AB2446" i="5"/>
  <c r="S2446" i="5"/>
  <c r="AB2457" i="5"/>
  <c r="AB2465" i="5"/>
  <c r="F2473" i="5"/>
  <c r="AB2473" i="5"/>
  <c r="S2493" i="5"/>
  <c r="S2497" i="5"/>
  <c r="F2498" i="5"/>
  <c r="R2498" i="5"/>
  <c r="J2498" i="5"/>
  <c r="S2501" i="5"/>
  <c r="F2502" i="5"/>
  <c r="R2502" i="5"/>
  <c r="J2502" i="5"/>
  <c r="AB2458" i="5"/>
  <c r="AB2466" i="5"/>
  <c r="AB2474" i="5"/>
  <c r="AB2490" i="5"/>
  <c r="F2480" i="5"/>
  <c r="R2491" i="5"/>
  <c r="J2491" i="5"/>
  <c r="S2503" i="5"/>
  <c r="AB2481" i="5"/>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490" i="5"/>
  <c r="S510" i="5"/>
  <c r="S400" i="5"/>
  <c r="S408" i="5"/>
  <c r="S436" i="5"/>
  <c r="S427" i="5"/>
  <c r="S451" i="5"/>
  <c r="S547" i="5"/>
  <c r="S538" i="5"/>
  <c r="S416" i="5"/>
  <c r="S431" i="5"/>
  <c r="S559" i="5"/>
  <c r="S509" i="5"/>
  <c r="S428" i="5"/>
  <c r="S448" i="5"/>
  <c r="S456" i="5"/>
  <c r="S435" i="5"/>
  <c r="S415" i="5"/>
  <c r="S440" i="5"/>
  <c r="S571" i="5"/>
  <c r="S439" i="5"/>
  <c r="S567" i="5"/>
  <c r="S467" i="5"/>
  <c r="S542" i="5"/>
  <c r="S407" i="5"/>
  <c r="S403" i="5"/>
  <c r="S420" i="5"/>
  <c r="S463" i="5"/>
  <c r="S551" i="5"/>
  <c r="S585" i="5"/>
  <c r="S478" i="5"/>
  <c r="S432" i="5"/>
  <c r="S443" i="5"/>
  <c r="S583" i="5"/>
  <c r="S399" i="5"/>
  <c r="S404" i="5"/>
  <c r="S412" i="5"/>
  <c r="S452" i="5"/>
  <c r="S419" i="5"/>
  <c r="S447" i="5"/>
  <c r="S424" i="5"/>
  <c r="S444" i="5"/>
  <c r="S423" i="5"/>
  <c r="S469" i="5"/>
  <c r="S460" i="5"/>
  <c r="S493" i="5"/>
  <c r="R2164" i="5"/>
  <c r="I1966" i="5"/>
  <c r="I2068" i="5"/>
  <c r="J1966" i="5"/>
  <c r="I986" i="5"/>
  <c r="H649" i="5"/>
  <c r="R2043" i="5"/>
  <c r="R1966" i="5"/>
  <c r="H986" i="5"/>
  <c r="H1958" i="5"/>
  <c r="R986" i="5"/>
  <c r="I1958" i="5"/>
  <c r="H2068" i="5"/>
  <c r="J1958" i="5"/>
  <c r="R1958" i="5"/>
  <c r="J986" i="5"/>
  <c r="S605" i="5"/>
  <c r="S609" i="5"/>
  <c r="X519" i="5"/>
  <c r="S597" i="5"/>
  <c r="X497" i="5"/>
  <c r="X481" i="5"/>
  <c r="X534" i="5"/>
  <c r="S531" i="5"/>
  <c r="X450" i="5"/>
  <c r="J1918" i="5"/>
  <c r="R982" i="5"/>
  <c r="R871" i="5"/>
  <c r="I850" i="5"/>
  <c r="F1734" i="5"/>
  <c r="I1858" i="5"/>
  <c r="F1576" i="5"/>
  <c r="H1338" i="5"/>
  <c r="I1223" i="5"/>
  <c r="J774" i="5"/>
  <c r="I1734" i="5"/>
  <c r="J1338" i="5"/>
  <c r="F966" i="5"/>
  <c r="F2188" i="5"/>
  <c r="J1734" i="5"/>
  <c r="R1338" i="5"/>
  <c r="I966" i="5"/>
  <c r="I828" i="5"/>
  <c r="H577" i="5"/>
  <c r="I1664" i="5"/>
  <c r="H1576" i="5"/>
  <c r="X1338" i="5"/>
  <c r="R966" i="5"/>
  <c r="R828" i="5"/>
  <c r="I577" i="5"/>
  <c r="J1491" i="5"/>
  <c r="F2408" i="5"/>
  <c r="R1668" i="5"/>
  <c r="J1576" i="5"/>
  <c r="I1338" i="5"/>
  <c r="X966" i="5"/>
  <c r="J577" i="5"/>
  <c r="F1384" i="5"/>
  <c r="J671" i="5"/>
  <c r="J1050" i="5"/>
  <c r="H2172" i="5"/>
  <c r="J1683" i="5"/>
  <c r="I1050" i="5"/>
  <c r="I1319" i="5"/>
  <c r="I1132" i="5"/>
  <c r="I649" i="5"/>
  <c r="R1038" i="5"/>
  <c r="I1014" i="5"/>
  <c r="J1319" i="5"/>
  <c r="J1132" i="5"/>
  <c r="J2172" i="5"/>
  <c r="R1319" i="5"/>
  <c r="H2115" i="5"/>
  <c r="J1592" i="5"/>
  <c r="H1592" i="5"/>
  <c r="H1384" i="5"/>
  <c r="I671" i="5"/>
  <c r="F2300" i="5"/>
  <c r="R1592" i="5"/>
  <c r="J1384" i="5"/>
  <c r="R2300" i="5"/>
  <c r="R1050" i="5"/>
  <c r="R1014" i="5"/>
  <c r="I1038" i="5"/>
  <c r="F1319" i="5"/>
  <c r="R851" i="5"/>
  <c r="F1946" i="5"/>
  <c r="H1946" i="5"/>
  <c r="I1380" i="5"/>
  <c r="X871" i="5"/>
  <c r="J462" i="5"/>
  <c r="I1946" i="5"/>
  <c r="R1664" i="5"/>
  <c r="H462" i="5"/>
  <c r="X2362" i="5"/>
  <c r="J1946" i="5"/>
  <c r="R1946" i="5"/>
  <c r="J1664" i="5"/>
  <c r="I2362" i="5"/>
  <c r="I871" i="5"/>
  <c r="I462" i="5"/>
  <c r="I2479" i="5"/>
  <c r="X1946" i="5"/>
  <c r="R1324" i="5"/>
  <c r="F871" i="5"/>
  <c r="R745" i="5"/>
  <c r="F766" i="5"/>
  <c r="H745" i="5"/>
  <c r="H2324" i="5"/>
  <c r="R1328" i="5"/>
  <c r="H561" i="5"/>
  <c r="F462" i="5"/>
  <c r="R1203" i="5"/>
  <c r="I561" i="5"/>
  <c r="F1664" i="5"/>
  <c r="J1203" i="5"/>
  <c r="J561" i="5"/>
  <c r="J871" i="5"/>
  <c r="F561" i="5"/>
  <c r="H1664" i="5"/>
  <c r="R2362" i="5"/>
  <c r="R2316" i="5"/>
  <c r="R2156" i="5"/>
  <c r="R798" i="5"/>
  <c r="H575" i="5"/>
  <c r="J2362" i="5"/>
  <c r="F695" i="5"/>
  <c r="I643" i="5"/>
  <c r="H402" i="5"/>
  <c r="J402" i="5"/>
  <c r="J1232" i="5"/>
  <c r="F716" i="5"/>
  <c r="R774" i="5"/>
  <c r="X774" i="5"/>
  <c r="R402" i="5"/>
  <c r="H2316" i="5"/>
  <c r="F798" i="5"/>
  <c r="F774" i="5"/>
  <c r="F2362" i="5"/>
  <c r="H798" i="5"/>
  <c r="H774" i="5"/>
  <c r="H2362" i="5"/>
  <c r="I2316" i="5"/>
  <c r="I798" i="5"/>
  <c r="I774" i="5"/>
  <c r="J2015" i="5"/>
  <c r="J1723" i="5"/>
  <c r="X1683" i="5"/>
  <c r="I1307" i="5"/>
  <c r="F1271" i="5"/>
  <c r="J601" i="5"/>
  <c r="J2076" i="5"/>
  <c r="I2076" i="5"/>
  <c r="J1672" i="5"/>
  <c r="X1715" i="5"/>
  <c r="R1402" i="5"/>
  <c r="R1307" i="5"/>
  <c r="H601" i="5"/>
  <c r="R1632" i="5"/>
  <c r="I1271" i="5"/>
  <c r="R890" i="5"/>
  <c r="R2076" i="5"/>
  <c r="R1672" i="5"/>
  <c r="J1271" i="5"/>
  <c r="R2256" i="5"/>
  <c r="R1122" i="5"/>
  <c r="R1271" i="5"/>
  <c r="I601" i="5"/>
  <c r="F1672" i="5"/>
  <c r="H1463" i="5"/>
  <c r="H1672" i="5"/>
  <c r="H2042" i="5"/>
  <c r="J1632" i="5"/>
  <c r="F1050" i="5"/>
  <c r="F671" i="5"/>
  <c r="R1723" i="5"/>
  <c r="F1679" i="5"/>
  <c r="H1671" i="5"/>
  <c r="J1223" i="5"/>
  <c r="J695" i="5"/>
  <c r="I1324" i="5"/>
  <c r="F1680" i="5"/>
  <c r="H1699" i="5"/>
  <c r="F1312" i="5"/>
  <c r="F2292" i="5"/>
  <c r="I1699" i="5"/>
  <c r="F1608" i="5"/>
  <c r="H1679" i="5"/>
  <c r="X695" i="5"/>
  <c r="I1680" i="5"/>
  <c r="I1312" i="5"/>
  <c r="H1680" i="5"/>
  <c r="H2292" i="5"/>
  <c r="F1935" i="5"/>
  <c r="J1699" i="5"/>
  <c r="J1608" i="5"/>
  <c r="R1711" i="5"/>
  <c r="I1679" i="5"/>
  <c r="R1312" i="5"/>
  <c r="H1312" i="5"/>
  <c r="R761" i="5"/>
  <c r="I2292" i="5"/>
  <c r="R1696" i="5"/>
  <c r="J1692" i="5"/>
  <c r="J1679" i="5"/>
  <c r="F1223" i="5"/>
  <c r="H647" i="5"/>
  <c r="R418" i="5"/>
  <c r="R2292" i="5"/>
  <c r="R1692" i="5"/>
  <c r="H1723" i="5"/>
  <c r="H1223" i="5"/>
  <c r="I695" i="5"/>
  <c r="H695" i="5"/>
  <c r="J418" i="5"/>
  <c r="H2288" i="5"/>
  <c r="I1723" i="5"/>
  <c r="H1324" i="5"/>
  <c r="R1223" i="5"/>
  <c r="I647" i="5"/>
  <c r="H418" i="5"/>
  <c r="J2479" i="5"/>
  <c r="J2231" i="5"/>
  <c r="J1640" i="5"/>
  <c r="I1507" i="5"/>
  <c r="I1139" i="5"/>
  <c r="I1232" i="5"/>
  <c r="H2479" i="5"/>
  <c r="H1858" i="5"/>
  <c r="R1640" i="5"/>
  <c r="I631" i="5"/>
  <c r="R1232" i="5"/>
  <c r="R2479" i="5"/>
  <c r="J1858" i="5"/>
  <c r="R1643" i="5"/>
  <c r="R1252" i="5"/>
  <c r="H1252" i="5"/>
  <c r="H1232" i="5"/>
  <c r="I595" i="5"/>
  <c r="R446" i="5"/>
  <c r="F2091" i="5"/>
  <c r="R1858" i="5"/>
  <c r="H414" i="5"/>
  <c r="F1858" i="5"/>
  <c r="I835" i="5"/>
  <c r="H595" i="5"/>
  <c r="R414" i="5"/>
  <c r="J446" i="5"/>
  <c r="F2479" i="5"/>
  <c r="R1652" i="5"/>
  <c r="J1652" i="5"/>
  <c r="F1507" i="5"/>
  <c r="H1296" i="5"/>
  <c r="F835" i="5"/>
  <c r="R835" i="5"/>
  <c r="I495" i="5"/>
  <c r="F1232" i="5"/>
  <c r="X1899" i="5"/>
  <c r="J1724" i="5"/>
  <c r="H1715" i="5"/>
  <c r="F1402" i="5"/>
  <c r="I1094" i="5"/>
  <c r="X970" i="5"/>
  <c r="R807" i="5"/>
  <c r="J2132" i="5"/>
  <c r="J2160" i="5"/>
  <c r="I1715" i="5"/>
  <c r="H1328" i="5"/>
  <c r="I607" i="5"/>
  <c r="F807" i="5"/>
  <c r="R2132" i="5"/>
  <c r="R2160" i="5"/>
  <c r="F1918" i="5"/>
  <c r="J1715" i="5"/>
  <c r="X1402" i="5"/>
  <c r="R1066" i="5"/>
  <c r="X1307" i="5"/>
  <c r="J1144" i="5"/>
  <c r="H882" i="5"/>
  <c r="H446" i="5"/>
  <c r="I807" i="5"/>
  <c r="H1899" i="5"/>
  <c r="I1918" i="5"/>
  <c r="R1715" i="5"/>
  <c r="H1683" i="5"/>
  <c r="R1284" i="5"/>
  <c r="F1307" i="5"/>
  <c r="F882" i="5"/>
  <c r="I1402" i="5"/>
  <c r="H1918" i="5"/>
  <c r="I1683" i="5"/>
  <c r="I1122" i="5"/>
  <c r="I1066" i="5"/>
  <c r="I882" i="5"/>
  <c r="R882" i="5"/>
  <c r="X782" i="5"/>
  <c r="F1899" i="5"/>
  <c r="R1918" i="5"/>
  <c r="R1724" i="5"/>
  <c r="R1683" i="5"/>
  <c r="J1307" i="5"/>
  <c r="J2180" i="5"/>
  <c r="H2163" i="5"/>
  <c r="R2183" i="5"/>
  <c r="J1667" i="5"/>
  <c r="R1659" i="5"/>
  <c r="H1651" i="5"/>
  <c r="I1643" i="5"/>
  <c r="R2180" i="5"/>
  <c r="I2163" i="5"/>
  <c r="X2011" i="5"/>
  <c r="R1667" i="5"/>
  <c r="F1707" i="5"/>
  <c r="I1651" i="5"/>
  <c r="J1643" i="5"/>
  <c r="F2214" i="5"/>
  <c r="X2214" i="5"/>
  <c r="I2042" i="5"/>
  <c r="R1656" i="5"/>
  <c r="R1651" i="5"/>
  <c r="H1707" i="5"/>
  <c r="H766" i="5"/>
  <c r="J679" i="5"/>
  <c r="I679" i="5"/>
  <c r="X679" i="5"/>
  <c r="F2011" i="5"/>
  <c r="H2214" i="5"/>
  <c r="J2042" i="5"/>
  <c r="H1687" i="5"/>
  <c r="X1651" i="5"/>
  <c r="I1707" i="5"/>
  <c r="I766" i="5"/>
  <c r="F2252" i="5"/>
  <c r="J2196" i="5"/>
  <c r="H2183" i="5"/>
  <c r="R2011" i="5"/>
  <c r="R2042" i="5"/>
  <c r="H1659" i="5"/>
  <c r="F1643" i="5"/>
  <c r="I1687" i="5"/>
  <c r="F1667" i="5"/>
  <c r="J1707" i="5"/>
  <c r="J766" i="5"/>
  <c r="H599" i="5"/>
  <c r="I2183" i="5"/>
  <c r="J1656" i="5"/>
  <c r="H1667" i="5"/>
  <c r="I1659" i="5"/>
  <c r="J1687" i="5"/>
  <c r="R1707" i="5"/>
  <c r="J643" i="5"/>
  <c r="J2183" i="5"/>
  <c r="I1667" i="5"/>
  <c r="J1659" i="5"/>
  <c r="R1687" i="5"/>
  <c r="H679" i="5"/>
  <c r="F679" i="5"/>
  <c r="I2115" i="5"/>
  <c r="R1139" i="5"/>
  <c r="H868" i="5"/>
  <c r="X851" i="5"/>
  <c r="R753" i="5"/>
  <c r="J438" i="5"/>
  <c r="J410" i="5"/>
  <c r="J2115" i="5"/>
  <c r="I1854" i="5"/>
  <c r="H1810" i="5"/>
  <c r="R978" i="5"/>
  <c r="F851" i="5"/>
  <c r="F816" i="5"/>
  <c r="I579" i="5"/>
  <c r="R2115" i="5"/>
  <c r="H1854" i="5"/>
  <c r="I1810" i="5"/>
  <c r="X729" i="5"/>
  <c r="J868" i="5"/>
  <c r="R579" i="5"/>
  <c r="J1854" i="5"/>
  <c r="J1810" i="5"/>
  <c r="H1139" i="5"/>
  <c r="R1291" i="5"/>
  <c r="I887" i="5"/>
  <c r="F737" i="5"/>
  <c r="H579" i="5"/>
  <c r="R868" i="5"/>
  <c r="J591" i="5"/>
  <c r="I2416" i="5"/>
  <c r="R1854" i="5"/>
  <c r="H1316" i="5"/>
  <c r="I978" i="5"/>
  <c r="F887" i="5"/>
  <c r="R729" i="5"/>
  <c r="F523" i="5"/>
  <c r="F1139" i="5"/>
  <c r="J579" i="5"/>
  <c r="X1854" i="5"/>
  <c r="R1810" i="5"/>
  <c r="F1470" i="5"/>
  <c r="R1316" i="5"/>
  <c r="I868" i="5"/>
  <c r="H729" i="5"/>
  <c r="H591" i="5"/>
  <c r="R410" i="5"/>
  <c r="H438" i="5"/>
  <c r="H410" i="5"/>
  <c r="I729" i="5"/>
  <c r="H1695" i="5"/>
  <c r="I523" i="5"/>
  <c r="R438" i="5"/>
  <c r="B30" i="6"/>
  <c r="G30" i="6" s="1"/>
  <c r="J2416" i="5"/>
  <c r="J2159" i="5"/>
  <c r="F1875" i="5"/>
  <c r="R1699" i="5"/>
  <c r="I1695" i="5"/>
  <c r="I1671" i="5"/>
  <c r="F874" i="5"/>
  <c r="R887" i="5"/>
  <c r="F782" i="5"/>
  <c r="R756" i="5"/>
  <c r="I587" i="5"/>
  <c r="R430" i="5"/>
  <c r="J434" i="5"/>
  <c r="H2011" i="5"/>
  <c r="F639" i="5"/>
  <c r="F2196" i="5"/>
  <c r="R2416" i="5"/>
  <c r="H2408" i="5"/>
  <c r="H2010" i="5"/>
  <c r="J1875" i="5"/>
  <c r="F1699" i="5"/>
  <c r="F1711" i="5"/>
  <c r="J1671" i="5"/>
  <c r="R1002" i="5"/>
  <c r="H1137" i="5"/>
  <c r="H874" i="5"/>
  <c r="H782" i="5"/>
  <c r="I756" i="5"/>
  <c r="I639" i="5"/>
  <c r="H643" i="5"/>
  <c r="H434" i="5"/>
  <c r="I2011" i="5"/>
  <c r="J639" i="5"/>
  <c r="I2196" i="5"/>
  <c r="I2408" i="5"/>
  <c r="F2324" i="5"/>
  <c r="I2010" i="5"/>
  <c r="J1935" i="5"/>
  <c r="R1695" i="5"/>
  <c r="H1663" i="5"/>
  <c r="R1671" i="5"/>
  <c r="F1351" i="5"/>
  <c r="F1291" i="5"/>
  <c r="J874" i="5"/>
  <c r="I782" i="5"/>
  <c r="I748" i="5"/>
  <c r="J756" i="5"/>
  <c r="I555" i="5"/>
  <c r="J430" i="5"/>
  <c r="J2408" i="5"/>
  <c r="H2300" i="5"/>
  <c r="H2099" i="5"/>
  <c r="J2010" i="5"/>
  <c r="R1935" i="5"/>
  <c r="H1866" i="5"/>
  <c r="I1663" i="5"/>
  <c r="H1711" i="5"/>
  <c r="I1002" i="5"/>
  <c r="H1351" i="5"/>
  <c r="I1073" i="5"/>
  <c r="I874" i="5"/>
  <c r="J782" i="5"/>
  <c r="J748" i="5"/>
  <c r="J1663" i="5"/>
  <c r="I1711" i="5"/>
  <c r="J1351" i="5"/>
  <c r="I1291" i="5"/>
  <c r="R874" i="5"/>
  <c r="R737" i="5"/>
  <c r="I716" i="5"/>
  <c r="F756" i="5"/>
  <c r="I982" i="5"/>
  <c r="J1291" i="5"/>
  <c r="F748" i="5"/>
  <c r="J716" i="5"/>
  <c r="H639" i="5"/>
  <c r="H587" i="5"/>
  <c r="R434" i="5"/>
  <c r="H430" i="5"/>
  <c r="F2060" i="5"/>
  <c r="H555" i="5"/>
  <c r="H2196" i="5"/>
  <c r="F2404" i="5"/>
  <c r="R2159" i="5"/>
  <c r="I2099" i="5"/>
  <c r="R2034" i="5"/>
  <c r="I1866" i="5"/>
  <c r="I1144" i="5"/>
  <c r="J1073" i="5"/>
  <c r="R793" i="5"/>
  <c r="I633" i="5"/>
  <c r="F1939" i="5"/>
  <c r="F2288" i="5"/>
  <c r="J2099" i="5"/>
  <c r="J1939" i="5"/>
  <c r="X2034" i="5"/>
  <c r="J1866" i="5"/>
  <c r="I1760" i="5"/>
  <c r="F1192" i="5"/>
  <c r="R1114" i="5"/>
  <c r="I1034" i="5"/>
  <c r="F1303" i="5"/>
  <c r="R1073" i="5"/>
  <c r="J1526" i="5"/>
  <c r="I1526" i="5"/>
  <c r="F591" i="5"/>
  <c r="R591" i="5"/>
  <c r="H2404" i="5"/>
  <c r="H2179" i="5"/>
  <c r="R2099" i="5"/>
  <c r="R1939" i="5"/>
  <c r="R1866" i="5"/>
  <c r="J1192" i="5"/>
  <c r="F1144" i="5"/>
  <c r="F866" i="5"/>
  <c r="H1939" i="5"/>
  <c r="J2404" i="5"/>
  <c r="I2179" i="5"/>
  <c r="X1866" i="5"/>
  <c r="J1470" i="5"/>
  <c r="I1130" i="5"/>
  <c r="I1114" i="5"/>
  <c r="I1303" i="5"/>
  <c r="R1144" i="5"/>
  <c r="H633" i="5"/>
  <c r="R422" i="5"/>
  <c r="I2288" i="5"/>
  <c r="J1434" i="5"/>
  <c r="I1434" i="5"/>
  <c r="H1434" i="5"/>
  <c r="R2404" i="5"/>
  <c r="J1951" i="5"/>
  <c r="J1303" i="5"/>
  <c r="J422" i="5"/>
  <c r="F2380" i="5"/>
  <c r="H2159" i="5"/>
  <c r="F2099" i="5"/>
  <c r="R1951" i="5"/>
  <c r="H2034" i="5"/>
  <c r="F1866" i="5"/>
  <c r="R1130" i="5"/>
  <c r="R1303" i="5"/>
  <c r="I970" i="5"/>
  <c r="F1073" i="5"/>
  <c r="F970" i="5"/>
  <c r="I816" i="5"/>
  <c r="I2159" i="5"/>
  <c r="I2034" i="5"/>
  <c r="I1470" i="5"/>
  <c r="R1470" i="5"/>
  <c r="R970" i="5"/>
  <c r="H1144" i="5"/>
  <c r="H970" i="5"/>
  <c r="J816" i="5"/>
  <c r="R816" i="5"/>
  <c r="R1054" i="5"/>
  <c r="I890" i="5"/>
  <c r="H866" i="5"/>
  <c r="R711" i="5"/>
  <c r="R426" i="5"/>
  <c r="R607" i="5"/>
  <c r="J711" i="5"/>
  <c r="J2464" i="5"/>
  <c r="F1695" i="5"/>
  <c r="I2204" i="5"/>
  <c r="R2204" i="5"/>
  <c r="J2204" i="5"/>
  <c r="H2204" i="5"/>
  <c r="F2204" i="5"/>
  <c r="R639" i="5"/>
  <c r="J1066" i="5"/>
  <c r="H1066" i="5"/>
  <c r="X671" i="5"/>
  <c r="R671" i="5"/>
  <c r="H807" i="5"/>
  <c r="J807" i="5"/>
  <c r="X807" i="5"/>
  <c r="X643" i="5"/>
  <c r="F643" i="5"/>
  <c r="I2264" i="5"/>
  <c r="R2264" i="5"/>
  <c r="J2264" i="5"/>
  <c r="F607" i="5"/>
  <c r="J1137" i="5"/>
  <c r="I866" i="5"/>
  <c r="R914" i="5"/>
  <c r="H663" i="5"/>
  <c r="H607" i="5"/>
  <c r="H406" i="5"/>
  <c r="I2214" i="5"/>
  <c r="J2214" i="5"/>
  <c r="X986" i="5"/>
  <c r="F986" i="5"/>
  <c r="H850" i="5"/>
  <c r="F850" i="5"/>
  <c r="R1106" i="5"/>
  <c r="F930" i="5"/>
  <c r="I930" i="5"/>
  <c r="I1137" i="5"/>
  <c r="R866" i="5"/>
  <c r="I711" i="5"/>
  <c r="J406" i="5"/>
  <c r="F579" i="5"/>
  <c r="H835" i="5"/>
  <c r="J835" i="5"/>
  <c r="R930" i="5"/>
  <c r="R1137" i="5"/>
  <c r="J426" i="5"/>
  <c r="F2264" i="5"/>
  <c r="I2198" i="5"/>
  <c r="R2198" i="5"/>
  <c r="J2198" i="5"/>
  <c r="X1050" i="5"/>
  <c r="H1050" i="5"/>
  <c r="R577" i="5"/>
  <c r="F577" i="5"/>
  <c r="J1760" i="5"/>
  <c r="F1137" i="5"/>
  <c r="F890" i="5"/>
  <c r="H2264" i="5"/>
  <c r="F2396" i="5"/>
  <c r="I2252" i="5"/>
  <c r="R2252" i="5"/>
  <c r="J2252" i="5"/>
  <c r="H2252" i="5"/>
  <c r="I2256" i="5"/>
  <c r="J2256" i="5"/>
  <c r="J1402" i="5"/>
  <c r="H1402" i="5"/>
  <c r="H890" i="5"/>
  <c r="H914" i="5"/>
  <c r="J607" i="5"/>
  <c r="I2188" i="5"/>
  <c r="H2188" i="5"/>
  <c r="I1850" i="5"/>
  <c r="F1850" i="5"/>
  <c r="I1632" i="5"/>
  <c r="F1632" i="5"/>
  <c r="F914" i="5"/>
  <c r="H711" i="5"/>
  <c r="H426" i="5"/>
  <c r="I2212" i="5"/>
  <c r="R2212" i="5"/>
  <c r="J2212" i="5"/>
  <c r="H2212" i="5"/>
  <c r="F2212" i="5"/>
  <c r="J2380" i="5"/>
  <c r="I2380" i="5"/>
  <c r="J1308" i="5"/>
  <c r="I1308" i="5"/>
  <c r="J1324" i="5"/>
  <c r="F1324" i="5"/>
  <c r="I2160" i="5"/>
  <c r="H2160" i="5"/>
  <c r="F2160" i="5"/>
  <c r="I1875" i="5"/>
  <c r="H1935" i="5"/>
  <c r="I1935" i="5"/>
  <c r="F1696" i="5"/>
  <c r="I1696" i="5"/>
  <c r="H1696" i="5"/>
  <c r="I1712" i="5"/>
  <c r="H1712" i="5"/>
  <c r="F1712" i="5"/>
  <c r="F1663" i="5"/>
  <c r="J1507" i="5"/>
  <c r="R1507" i="5"/>
  <c r="I1644" i="5"/>
  <c r="H1644" i="5"/>
  <c r="F1644" i="5"/>
  <c r="J1296" i="5"/>
  <c r="I1296" i="5"/>
  <c r="F1296" i="5"/>
  <c r="X1070" i="5"/>
  <c r="J1070" i="5"/>
  <c r="H1070" i="5"/>
  <c r="F1070" i="5"/>
  <c r="F1034" i="5"/>
  <c r="H1034" i="5"/>
  <c r="J1034" i="5"/>
  <c r="H793" i="5"/>
  <c r="I793" i="5"/>
  <c r="J793" i="5"/>
  <c r="F793" i="5"/>
  <c r="J1006" i="5"/>
  <c r="H1006" i="5"/>
  <c r="F1006" i="5"/>
  <c r="R631" i="5"/>
  <c r="F631" i="5"/>
  <c r="J631" i="5"/>
  <c r="J828" i="5"/>
  <c r="H828" i="5"/>
  <c r="I442" i="5"/>
  <c r="F442" i="5"/>
  <c r="R2224" i="5"/>
  <c r="J2224" i="5"/>
  <c r="H2224" i="5"/>
  <c r="F2224" i="5"/>
  <c r="I2180" i="5"/>
  <c r="H2180" i="5"/>
  <c r="F2180" i="5"/>
  <c r="I2164" i="5"/>
  <c r="H2164" i="5"/>
  <c r="F2164" i="5"/>
  <c r="I2043" i="5"/>
  <c r="H2043" i="5"/>
  <c r="F2043" i="5"/>
  <c r="F2068" i="5"/>
  <c r="F1631" i="5"/>
  <c r="J1316" i="5"/>
  <c r="I1316" i="5"/>
  <c r="F1316" i="5"/>
  <c r="R1192" i="5"/>
  <c r="H1192" i="5"/>
  <c r="I1192" i="5"/>
  <c r="H1122" i="5"/>
  <c r="F1122" i="5"/>
  <c r="J1122" i="5"/>
  <c r="J942" i="5"/>
  <c r="H942" i="5"/>
  <c r="F942" i="5"/>
  <c r="J887" i="5"/>
  <c r="H887" i="5"/>
  <c r="X978" i="5"/>
  <c r="H978" i="5"/>
  <c r="F978" i="5"/>
  <c r="J978" i="5"/>
  <c r="J575" i="5"/>
  <c r="F575" i="5"/>
  <c r="R575" i="5"/>
  <c r="I422" i="5"/>
  <c r="F422" i="5"/>
  <c r="H2416" i="5"/>
  <c r="F2416" i="5"/>
  <c r="I2172" i="5"/>
  <c r="F2172" i="5"/>
  <c r="H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R716" i="5"/>
  <c r="H716" i="5"/>
  <c r="I2015" i="5"/>
  <c r="H2015" i="5"/>
  <c r="F2015" i="5"/>
  <c r="F1656" i="5"/>
  <c r="I1656" i="5"/>
  <c r="H1656" i="5"/>
  <c r="F1203" i="5"/>
  <c r="H1203" i="5"/>
  <c r="F1014" i="5"/>
  <c r="J1014" i="5"/>
  <c r="H1014" i="5"/>
  <c r="J882" i="5"/>
  <c r="J851" i="5"/>
  <c r="H851" i="5"/>
  <c r="H753" i="5"/>
  <c r="I753" i="5"/>
  <c r="J753" i="5"/>
  <c r="F753" i="5"/>
  <c r="R647" i="5"/>
  <c r="F647" i="5"/>
  <c r="J647" i="5"/>
  <c r="I446" i="5"/>
  <c r="F446" i="5"/>
  <c r="I414" i="5"/>
  <c r="F414" i="5"/>
  <c r="R601" i="5"/>
  <c r="F601" i="5"/>
  <c r="R599" i="5"/>
  <c r="J599" i="5"/>
  <c r="F599" i="5"/>
  <c r="I2156" i="5"/>
  <c r="J2300" i="5"/>
  <c r="R2232" i="5"/>
  <c r="J2232" i="5"/>
  <c r="H2232" i="5"/>
  <c r="F2232" i="5"/>
  <c r="F1640" i="5"/>
  <c r="I1640" i="5"/>
  <c r="H1640" i="5"/>
  <c r="J1078" i="5"/>
  <c r="H1078" i="5"/>
  <c r="F1078" i="5"/>
  <c r="X1106" i="5"/>
  <c r="J1106" i="5"/>
  <c r="H1106" i="5"/>
  <c r="F1106" i="5"/>
  <c r="J633" i="5"/>
  <c r="R633" i="5"/>
  <c r="F633" i="5"/>
  <c r="X663" i="5"/>
  <c r="R663" i="5"/>
  <c r="I663" i="5"/>
  <c r="F663" i="5"/>
  <c r="I406" i="5"/>
  <c r="F406" i="5"/>
  <c r="I434" i="5"/>
  <c r="F434" i="5"/>
  <c r="I2231" i="5"/>
  <c r="H2231" i="5"/>
  <c r="F2231" i="5"/>
  <c r="F2076" i="5"/>
  <c r="J1940" i="5"/>
  <c r="I1940" i="5"/>
  <c r="H1940" i="5"/>
  <c r="F1940" i="5"/>
  <c r="R1940" i="5"/>
  <c r="I1652" i="5"/>
  <c r="H1652" i="5"/>
  <c r="F1652" i="5"/>
  <c r="J1288" i="5"/>
  <c r="I1288" i="5"/>
  <c r="F1288" i="5"/>
  <c r="X1114" i="5"/>
  <c r="J1114" i="5"/>
  <c r="H1114" i="5"/>
  <c r="F1114" i="5"/>
  <c r="R1463" i="5"/>
  <c r="J1463" i="5"/>
  <c r="I1463" i="5"/>
  <c r="J1268" i="5"/>
  <c r="I1268" i="5"/>
  <c r="F1268" i="5"/>
  <c r="H1148" i="5"/>
  <c r="F1148" i="5"/>
  <c r="H1054" i="5"/>
  <c r="F1054" i="5"/>
  <c r="J1054" i="5"/>
  <c r="H930" i="5"/>
  <c r="J930" i="5"/>
  <c r="R683" i="5"/>
  <c r="J683" i="5"/>
  <c r="I683" i="5"/>
  <c r="H683" i="5"/>
  <c r="F683" i="5"/>
  <c r="X683" i="5"/>
  <c r="R748" i="5"/>
  <c r="H748" i="5"/>
  <c r="J587" i="5"/>
  <c r="F587" i="5"/>
  <c r="R587" i="5"/>
  <c r="J649" i="5"/>
  <c r="R649" i="5"/>
  <c r="F649" i="5"/>
  <c r="I438" i="5"/>
  <c r="F438" i="5"/>
  <c r="H2356" i="5"/>
  <c r="F2356" i="5"/>
  <c r="R2356" i="5"/>
  <c r="J2356" i="5"/>
  <c r="I2356" i="5"/>
  <c r="I1724" i="5"/>
  <c r="H1724" i="5"/>
  <c r="F1724" i="5"/>
  <c r="I1692" i="5"/>
  <c r="H1692" i="5"/>
  <c r="F1692" i="5"/>
  <c r="J1328" i="5"/>
  <c r="I1328" i="5"/>
  <c r="F1328" i="5"/>
  <c r="X1094" i="5"/>
  <c r="F1094" i="5"/>
  <c r="J1094" i="5"/>
  <c r="H1094" i="5"/>
  <c r="X1038" i="5"/>
  <c r="H1038" i="5"/>
  <c r="F1038" i="5"/>
  <c r="J1038" i="5"/>
  <c r="H761" i="5"/>
  <c r="F761" i="5"/>
  <c r="J761" i="5"/>
  <c r="I761" i="5"/>
  <c r="H816" i="5"/>
  <c r="J523" i="5"/>
  <c r="R523" i="5"/>
  <c r="H523" i="5"/>
  <c r="I402" i="5"/>
  <c r="F402" i="5"/>
  <c r="I418" i="5"/>
  <c r="F418" i="5"/>
  <c r="I410" i="5"/>
  <c r="F410" i="5"/>
  <c r="R1899" i="5"/>
  <c r="I1899" i="5"/>
  <c r="I1668" i="5"/>
  <c r="H1668" i="5"/>
  <c r="I1700" i="5"/>
  <c r="H1700" i="5"/>
  <c r="F1700" i="5"/>
  <c r="J1284" i="5"/>
  <c r="I1284" i="5"/>
  <c r="F1284" i="5"/>
  <c r="R1380" i="5"/>
  <c r="J1380" i="5"/>
  <c r="H1380" i="5"/>
  <c r="F1380" i="5"/>
  <c r="F1132" i="5"/>
  <c r="H1132" i="5"/>
  <c r="R1180" i="5"/>
  <c r="J1180" i="5"/>
  <c r="F1180" i="5"/>
  <c r="H1180" i="5"/>
  <c r="I1180" i="5"/>
  <c r="X1130" i="5"/>
  <c r="J1130" i="5"/>
  <c r="H1130" i="5"/>
  <c r="F1130" i="5"/>
  <c r="J982" i="5"/>
  <c r="H982" i="5"/>
  <c r="F982" i="5"/>
  <c r="H495" i="5"/>
  <c r="F495" i="5"/>
  <c r="R495" i="5"/>
  <c r="J495" i="5"/>
  <c r="I430" i="5"/>
  <c r="F430" i="5"/>
  <c r="I426" i="5"/>
  <c r="F426" i="5"/>
  <c r="B50" i="6"/>
  <c r="G50" i="6"/>
  <c r="B25" i="6"/>
  <c r="G25" i="6" s="1"/>
  <c r="B35" i="6"/>
  <c r="G35" i="6" s="1"/>
  <c r="B39" i="6"/>
  <c r="G39" i="6" s="1"/>
  <c r="H39" i="6" s="1"/>
  <c r="D39" i="6" s="1"/>
  <c r="F24" i="6"/>
  <c r="B44" i="6"/>
  <c r="G44" i="6" s="1"/>
  <c r="B49" i="6"/>
  <c r="G49" i="6"/>
  <c r="B34" i="6"/>
  <c r="G34" i="6" s="1"/>
  <c r="H34" i="6" s="1"/>
  <c r="D34" i="6" s="1"/>
  <c r="B29" i="6"/>
  <c r="G29" i="6"/>
  <c r="B24" i="6"/>
  <c r="G24" i="6"/>
  <c r="H24" i="6" s="1"/>
  <c r="G19" i="6"/>
  <c r="H19" i="6"/>
  <c r="J2503" i="5"/>
  <c r="I2503" i="5"/>
  <c r="H2503" i="5"/>
  <c r="R2503" i="5"/>
  <c r="F250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X2382" i="5"/>
  <c r="F2318" i="5"/>
  <c r="X2318" i="5"/>
  <c r="I2318" i="5"/>
  <c r="J2318" i="5"/>
  <c r="H2318" i="5"/>
  <c r="R2318" i="5"/>
  <c r="R2278" i="5"/>
  <c r="F2278" i="5"/>
  <c r="J2278" i="5"/>
  <c r="I2278" i="5"/>
  <c r="H2278" i="5"/>
  <c r="R2271" i="5"/>
  <c r="J2271" i="5"/>
  <c r="I2271" i="5"/>
  <c r="H2271" i="5"/>
  <c r="F2271" i="5"/>
  <c r="R2199" i="5"/>
  <c r="I2199" i="5"/>
  <c r="H2199" i="5"/>
  <c r="F2199" i="5"/>
  <c r="J2186" i="5"/>
  <c r="I2186" i="5"/>
  <c r="H2186" i="5"/>
  <c r="F2186" i="5"/>
  <c r="R2186" i="5"/>
  <c r="I2154" i="5"/>
  <c r="H2154" i="5"/>
  <c r="F2154" i="5"/>
  <c r="R2154" i="5"/>
  <c r="J2154" i="5"/>
  <c r="X2154" i="5"/>
  <c r="J2178" i="5"/>
  <c r="I2178" i="5"/>
  <c r="H2178" i="5"/>
  <c r="F2178" i="5"/>
  <c r="R2178" i="5"/>
  <c r="R2175" i="5"/>
  <c r="J2175" i="5"/>
  <c r="I2175" i="5"/>
  <c r="H2175" i="5"/>
  <c r="F2175" i="5"/>
  <c r="I2062" i="5"/>
  <c r="H2062" i="5"/>
  <c r="F2062" i="5"/>
  <c r="X2062" i="5"/>
  <c r="R2062" i="5"/>
  <c r="J2062" i="5"/>
  <c r="J2114" i="5"/>
  <c r="I2114" i="5"/>
  <c r="H2114" i="5"/>
  <c r="F2114" i="5"/>
  <c r="R2114" i="5"/>
  <c r="X2114" i="5"/>
  <c r="I2170" i="5"/>
  <c r="H2170" i="5"/>
  <c r="F2170" i="5"/>
  <c r="R2170" i="5"/>
  <c r="J2170" i="5"/>
  <c r="X2170" i="5"/>
  <c r="F1851" i="5"/>
  <c r="J1851" i="5"/>
  <c r="R1851" i="5"/>
  <c r="I1851" i="5"/>
  <c r="H1851" i="5"/>
  <c r="I1844" i="5"/>
  <c r="H1844" i="5"/>
  <c r="F1844" i="5"/>
  <c r="R1844" i="5"/>
  <c r="J1844" i="5"/>
  <c r="H1782" i="5"/>
  <c r="F1782" i="5"/>
  <c r="R1782" i="5"/>
  <c r="J1782" i="5"/>
  <c r="I1782" i="5"/>
  <c r="I1832" i="5"/>
  <c r="R1832" i="5"/>
  <c r="J1832" i="5"/>
  <c r="H1832" i="5"/>
  <c r="F1832" i="5"/>
  <c r="R1736" i="5"/>
  <c r="H1736" i="5"/>
  <c r="F1736" i="5"/>
  <c r="J1736" i="5"/>
  <c r="I1736" i="5"/>
  <c r="R1746" i="5"/>
  <c r="J1746" i="5"/>
  <c r="I1746" i="5"/>
  <c r="H1746" i="5"/>
  <c r="F1746" i="5"/>
  <c r="X1746" i="5"/>
  <c r="R1670" i="5"/>
  <c r="J1670" i="5"/>
  <c r="I1670" i="5"/>
  <c r="H1670" i="5"/>
  <c r="F1670" i="5"/>
  <c r="X1670" i="5"/>
  <c r="R1551" i="5"/>
  <c r="J1551" i="5"/>
  <c r="H1551" i="5"/>
  <c r="I1551" i="5"/>
  <c r="F1551" i="5"/>
  <c r="R1666" i="5"/>
  <c r="J1666" i="5"/>
  <c r="I1666" i="5"/>
  <c r="H1666" i="5"/>
  <c r="F1666" i="5"/>
  <c r="I1824" i="5"/>
  <c r="R1824" i="5"/>
  <c r="J1824" i="5"/>
  <c r="H1824" i="5"/>
  <c r="F1824" i="5"/>
  <c r="R1654" i="5"/>
  <c r="J1654" i="5"/>
  <c r="I1654" i="5"/>
  <c r="H1654" i="5"/>
  <c r="F1654" i="5"/>
  <c r="X1654" i="5"/>
  <c r="J1412" i="5"/>
  <c r="I1412" i="5"/>
  <c r="H1412" i="5"/>
  <c r="R1412" i="5"/>
  <c r="F1412" i="5"/>
  <c r="I1614" i="5"/>
  <c r="H1614" i="5"/>
  <c r="F1614" i="5"/>
  <c r="R1614" i="5"/>
  <c r="J1614" i="5"/>
  <c r="I1582" i="5"/>
  <c r="H1582" i="5"/>
  <c r="F1582" i="5"/>
  <c r="R1582" i="5"/>
  <c r="J1582" i="5"/>
  <c r="X1582" i="5"/>
  <c r="H1475" i="5"/>
  <c r="F1475" i="5"/>
  <c r="J1475" i="5"/>
  <c r="I1475" i="5"/>
  <c r="R1475" i="5"/>
  <c r="R1603" i="5"/>
  <c r="J1603" i="5"/>
  <c r="I1603" i="5"/>
  <c r="H1603" i="5"/>
  <c r="F1603" i="5"/>
  <c r="X1603" i="5"/>
  <c r="R1686" i="5"/>
  <c r="J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34" i="5"/>
  <c r="H1334" i="5"/>
  <c r="R1334" i="5"/>
  <c r="J1334" i="5"/>
  <c r="F1334" i="5"/>
  <c r="X1334" i="5"/>
  <c r="I1302" i="5"/>
  <c r="H1302" i="5"/>
  <c r="R1302" i="5"/>
  <c r="J1302" i="5"/>
  <c r="F1302" i="5"/>
  <c r="I1270" i="5"/>
  <c r="H1270" i="5"/>
  <c r="R1270" i="5"/>
  <c r="J1270" i="5"/>
  <c r="F1270" i="5"/>
  <c r="X1270" i="5"/>
  <c r="R1136" i="5"/>
  <c r="J1136" i="5"/>
  <c r="I1136" i="5"/>
  <c r="H1136" i="5"/>
  <c r="F1136" i="5"/>
  <c r="H1119" i="5"/>
  <c r="F1119" i="5"/>
  <c r="X1119" i="5"/>
  <c r="R1119" i="5"/>
  <c r="I1119" i="5"/>
  <c r="J1119" i="5"/>
  <c r="H991" i="5"/>
  <c r="F991" i="5"/>
  <c r="R991" i="5"/>
  <c r="J991" i="5"/>
  <c r="I991" i="5"/>
  <c r="H987" i="5"/>
  <c r="F987" i="5"/>
  <c r="X987" i="5"/>
  <c r="R987" i="5"/>
  <c r="J987" i="5"/>
  <c r="I987" i="5"/>
  <c r="H1115" i="5"/>
  <c r="F1115" i="5"/>
  <c r="R1115" i="5"/>
  <c r="J1115" i="5"/>
  <c r="H1051" i="5"/>
  <c r="F1051" i="5"/>
  <c r="R1051" i="5"/>
  <c r="J1051" i="5"/>
  <c r="I1051" i="5"/>
  <c r="R931" i="5"/>
  <c r="J931" i="5"/>
  <c r="I931" i="5"/>
  <c r="F931" i="5"/>
  <c r="H931" i="5"/>
  <c r="R913" i="5"/>
  <c r="I913" i="5"/>
  <c r="J913" i="5"/>
  <c r="H913" i="5"/>
  <c r="F913" i="5"/>
  <c r="R862" i="5"/>
  <c r="I862" i="5"/>
  <c r="H862" i="5"/>
  <c r="F862" i="5"/>
  <c r="J862" i="5"/>
  <c r="J1048" i="5"/>
  <c r="I1048" i="5"/>
  <c r="H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401" i="5"/>
  <c r="J401" i="5"/>
  <c r="I401" i="5"/>
  <c r="H401" i="5"/>
  <c r="F401" i="5"/>
  <c r="G20" i="6"/>
  <c r="B45" i="6"/>
  <c r="G45" i="6" s="1"/>
  <c r="H2438" i="5"/>
  <c r="F2438" i="5"/>
  <c r="X2438" i="5"/>
  <c r="R2438" i="5"/>
  <c r="J2438" i="5"/>
  <c r="I2438" i="5"/>
  <c r="F2447" i="5"/>
  <c r="I2447" i="5"/>
  <c r="H2447" i="5"/>
  <c r="R2447" i="5"/>
  <c r="I2426" i="5"/>
  <c r="H2426" i="5"/>
  <c r="R2426" i="5"/>
  <c r="J2426" i="5"/>
  <c r="F2286" i="5"/>
  <c r="R2286" i="5"/>
  <c r="I2286" i="5"/>
  <c r="J2286" i="5"/>
  <c r="H2286" i="5"/>
  <c r="X2286" i="5"/>
  <c r="J2191" i="5"/>
  <c r="R2191" i="5"/>
  <c r="I2191" i="5"/>
  <c r="H2191" i="5"/>
  <c r="F2191" i="5"/>
  <c r="I2134" i="5"/>
  <c r="H2134" i="5"/>
  <c r="F2134" i="5"/>
  <c r="R2134" i="5"/>
  <c r="J2134" i="5"/>
  <c r="J2171" i="5"/>
  <c r="H2171" i="5"/>
  <c r="F2171" i="5"/>
  <c r="F2097" i="5"/>
  <c r="I2097" i="5"/>
  <c r="H2097" i="5"/>
  <c r="R2097" i="5"/>
  <c r="J2097" i="5"/>
  <c r="I2150" i="5"/>
  <c r="H2150" i="5"/>
  <c r="F2150" i="5"/>
  <c r="R2150" i="5"/>
  <c r="J2150" i="5"/>
  <c r="X2150" i="5"/>
  <c r="I2090" i="5"/>
  <c r="H2090" i="5"/>
  <c r="F2090" i="5"/>
  <c r="R2090" i="5"/>
  <c r="J2090" i="5"/>
  <c r="H2054" i="5"/>
  <c r="F2054" i="5"/>
  <c r="X2054" i="5"/>
  <c r="R2054" i="5"/>
  <c r="J2054" i="5"/>
  <c r="I2138" i="5"/>
  <c r="H2138" i="5"/>
  <c r="F2138" i="5"/>
  <c r="R2138" i="5"/>
  <c r="J2138" i="5"/>
  <c r="X2138" i="5"/>
  <c r="F1871" i="5"/>
  <c r="R1871" i="5"/>
  <c r="J1871" i="5"/>
  <c r="I1871" i="5"/>
  <c r="I1860" i="5"/>
  <c r="H1860" i="5"/>
  <c r="F1860" i="5"/>
  <c r="R1860" i="5"/>
  <c r="J1860" i="5"/>
  <c r="J2262" i="5"/>
  <c r="I2262" i="5"/>
  <c r="H2262" i="5"/>
  <c r="X2262" i="5"/>
  <c r="R2262" i="5"/>
  <c r="F2262" i="5"/>
  <c r="X1818" i="5"/>
  <c r="R1818" i="5"/>
  <c r="F1818" i="5"/>
  <c r="J1818" i="5"/>
  <c r="I1818" i="5"/>
  <c r="H1818" i="5"/>
  <c r="H1802" i="5"/>
  <c r="F1802" i="5"/>
  <c r="X1802" i="5"/>
  <c r="R1802" i="5"/>
  <c r="J1802" i="5"/>
  <c r="I1802" i="5"/>
  <c r="H1770" i="5"/>
  <c r="F1770" i="5"/>
  <c r="R1770" i="5"/>
  <c r="J1770" i="5"/>
  <c r="I1770" i="5"/>
  <c r="J1879" i="5"/>
  <c r="R1879" i="5"/>
  <c r="I1879" i="5"/>
  <c r="H1879" i="5"/>
  <c r="F1879" i="5"/>
  <c r="H1762" i="5"/>
  <c r="F1762" i="5"/>
  <c r="X1762" i="5"/>
  <c r="R1762" i="5"/>
  <c r="I1762" i="5"/>
  <c r="J1762" i="5"/>
  <c r="H1744" i="5"/>
  <c r="F1744" i="5"/>
  <c r="J1744" i="5"/>
  <c r="I1744" i="5"/>
  <c r="I1673" i="5"/>
  <c r="H1673" i="5"/>
  <c r="F1673" i="5"/>
  <c r="X1673" i="5"/>
  <c r="R1673" i="5"/>
  <c r="J1673" i="5"/>
  <c r="R1623" i="5"/>
  <c r="J1623" i="5"/>
  <c r="I1623" i="5"/>
  <c r="H1623" i="5"/>
  <c r="F1623" i="5"/>
  <c r="R1698" i="5"/>
  <c r="J1698" i="5"/>
  <c r="I1698" i="5"/>
  <c r="H1698" i="5"/>
  <c r="F1698" i="5"/>
  <c r="X1698" i="5"/>
  <c r="R1662" i="5"/>
  <c r="J1662" i="5"/>
  <c r="I1662" i="5"/>
  <c r="H1662" i="5"/>
  <c r="F1662" i="5"/>
  <c r="R1690" i="5"/>
  <c r="J1690" i="5"/>
  <c r="I1690" i="5"/>
  <c r="H1690" i="5"/>
  <c r="F1690" i="5"/>
  <c r="X1690" i="5"/>
  <c r="R1547" i="5"/>
  <c r="J1547" i="5"/>
  <c r="H1547" i="5"/>
  <c r="I1547" i="5"/>
  <c r="F1547" i="5"/>
  <c r="I1610" i="5"/>
  <c r="H1610" i="5"/>
  <c r="F1610" i="5"/>
  <c r="R1610" i="5"/>
  <c r="J1610" i="5"/>
  <c r="X1610" i="5"/>
  <c r="I1578" i="5"/>
  <c r="H1578" i="5"/>
  <c r="F1578" i="5"/>
  <c r="R1578" i="5"/>
  <c r="R1571" i="5"/>
  <c r="J1571" i="5"/>
  <c r="I1571" i="5"/>
  <c r="H1571" i="5"/>
  <c r="F1571" i="5"/>
  <c r="R1359" i="5"/>
  <c r="J1359" i="5"/>
  <c r="H1359" i="5"/>
  <c r="F1359" i="5"/>
  <c r="I1359" i="5"/>
  <c r="F1398" i="5"/>
  <c r="J1398" i="5"/>
  <c r="I1398" i="5"/>
  <c r="I1527" i="5"/>
  <c r="H1527" i="5"/>
  <c r="F1527" i="5"/>
  <c r="R1527" i="5"/>
  <c r="J1527" i="5"/>
  <c r="J1626" i="5"/>
  <c r="I1626" i="5"/>
  <c r="H1626" i="5"/>
  <c r="F1626" i="5"/>
  <c r="X1626" i="5"/>
  <c r="R1626" i="5"/>
  <c r="R1559" i="5"/>
  <c r="J1559" i="5"/>
  <c r="I1559" i="5"/>
  <c r="H1559" i="5"/>
  <c r="F1559" i="5"/>
  <c r="H1206" i="5"/>
  <c r="R1206" i="5"/>
  <c r="J1206" i="5"/>
  <c r="I1206" i="5"/>
  <c r="F1206" i="5"/>
  <c r="X1206" i="5"/>
  <c r="H1107" i="5"/>
  <c r="F1107" i="5"/>
  <c r="X1107" i="5"/>
  <c r="R1107" i="5"/>
  <c r="I1107" i="5"/>
  <c r="J1107" i="5"/>
  <c r="H1043" i="5"/>
  <c r="F1043" i="5"/>
  <c r="R1043" i="5"/>
  <c r="I1043" i="5"/>
  <c r="J1043" i="5"/>
  <c r="R1367" i="5"/>
  <c r="J1367" i="5"/>
  <c r="H1367" i="5"/>
  <c r="F1367" i="5"/>
  <c r="I1367" i="5"/>
  <c r="I1322" i="5"/>
  <c r="H1322" i="5"/>
  <c r="R1322" i="5"/>
  <c r="J1322" i="5"/>
  <c r="F1322" i="5"/>
  <c r="X1322" i="5"/>
  <c r="I1290" i="5"/>
  <c r="H1290" i="5"/>
  <c r="R1290" i="5"/>
  <c r="J1290" i="5"/>
  <c r="F1290" i="5"/>
  <c r="X1290" i="5"/>
  <c r="I1258" i="5"/>
  <c r="H1258" i="5"/>
  <c r="R1258" i="5"/>
  <c r="J1258" i="5"/>
  <c r="F1258" i="5"/>
  <c r="X1258" i="5"/>
  <c r="F1305" i="5"/>
  <c r="J1305" i="5"/>
  <c r="I1305" i="5"/>
  <c r="H1305" i="5"/>
  <c r="F1281" i="5"/>
  <c r="R1281" i="5"/>
  <c r="J1281" i="5"/>
  <c r="I1281" i="5"/>
  <c r="H1281" i="5"/>
  <c r="F1273" i="5"/>
  <c r="R1273" i="5"/>
  <c r="J1273" i="5"/>
  <c r="I1273" i="5"/>
  <c r="H1273" i="5"/>
  <c r="H1011" i="5"/>
  <c r="F1011" i="5"/>
  <c r="X1011" i="5"/>
  <c r="R1011" i="5"/>
  <c r="J1011" i="5"/>
  <c r="I1011" i="5"/>
  <c r="H1230" i="5"/>
  <c r="R1230" i="5"/>
  <c r="J1230" i="5"/>
  <c r="F1230" i="5"/>
  <c r="X1230" i="5"/>
  <c r="I1230" i="5"/>
  <c r="R910" i="5"/>
  <c r="I910" i="5"/>
  <c r="H910" i="5"/>
  <c r="F910" i="5"/>
  <c r="J910" i="5"/>
  <c r="R899" i="5"/>
  <c r="I899" i="5"/>
  <c r="F899" i="5"/>
  <c r="J899" i="5"/>
  <c r="H899" i="5"/>
  <c r="H1003" i="5"/>
  <c r="F1003" i="5"/>
  <c r="X1003" i="5"/>
  <c r="R1003" i="5"/>
  <c r="J1003" i="5"/>
  <c r="I1003" i="5"/>
  <c r="R894" i="5"/>
  <c r="I894" i="5"/>
  <c r="H894" i="5"/>
  <c r="F894" i="5"/>
  <c r="J894" i="5"/>
  <c r="H1032" i="5"/>
  <c r="F1032" i="5"/>
  <c r="J1080" i="5"/>
  <c r="I1080" i="5"/>
  <c r="H1080" i="5"/>
  <c r="R1080" i="5"/>
  <c r="F1080" i="5"/>
  <c r="R857" i="5"/>
  <c r="I857" i="5"/>
  <c r="H857" i="5"/>
  <c r="J857" i="5"/>
  <c r="F857" i="5"/>
  <c r="J822" i="5"/>
  <c r="I822" i="5"/>
  <c r="X822" i="5"/>
  <c r="F822" i="5"/>
  <c r="R822" i="5"/>
  <c r="H822" i="5"/>
  <c r="R867" i="5"/>
  <c r="R906" i="5"/>
  <c r="I906" i="5"/>
  <c r="J906" i="5"/>
  <c r="H906" i="5"/>
  <c r="F906" i="5"/>
  <c r="J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F536" i="5"/>
  <c r="J536" i="5"/>
  <c r="I536" i="5"/>
  <c r="H536" i="5"/>
  <c r="I537" i="5"/>
  <c r="H537" i="5"/>
  <c r="J537" i="5"/>
  <c r="F537" i="5"/>
  <c r="R537" i="5"/>
  <c r="I521" i="5"/>
  <c r="H521" i="5"/>
  <c r="J521" i="5"/>
  <c r="F521" i="5"/>
  <c r="R521" i="5"/>
  <c r="I505" i="5"/>
  <c r="H505" i="5"/>
  <c r="J505" i="5"/>
  <c r="F505" i="5"/>
  <c r="R505" i="5"/>
  <c r="I489" i="5"/>
  <c r="H489" i="5"/>
  <c r="J489" i="5"/>
  <c r="F489" i="5"/>
  <c r="R489" i="5"/>
  <c r="R2395" i="5"/>
  <c r="J2395" i="5"/>
  <c r="I2395" i="5"/>
  <c r="F2395" i="5"/>
  <c r="H2395" i="5"/>
  <c r="H2330" i="5"/>
  <c r="F2330" i="5"/>
  <c r="X2330" i="5"/>
  <c r="R2330" i="5"/>
  <c r="I2330" i="5"/>
  <c r="J2330" i="5"/>
  <c r="H2326" i="5"/>
  <c r="F2326" i="5"/>
  <c r="X2326" i="5"/>
  <c r="I2326" i="5"/>
  <c r="R2326" i="5"/>
  <c r="J2326" i="5"/>
  <c r="I2291" i="5"/>
  <c r="J2291" i="5"/>
  <c r="H2291" i="5"/>
  <c r="F2291" i="5"/>
  <c r="R2291" i="5"/>
  <c r="H2122" i="5"/>
  <c r="F2122" i="5"/>
  <c r="X2122" i="5"/>
  <c r="R2122" i="5"/>
  <c r="J2122" i="5"/>
  <c r="I2122" i="5"/>
  <c r="R2280" i="5"/>
  <c r="I2280" i="5"/>
  <c r="H2280" i="5"/>
  <c r="F2280" i="5"/>
  <c r="J2280" i="5"/>
  <c r="I2098" i="5"/>
  <c r="H2098" i="5"/>
  <c r="F2098" i="5"/>
  <c r="R2098" i="5"/>
  <c r="J2098" i="5"/>
  <c r="I1836" i="5"/>
  <c r="F1836" i="5"/>
  <c r="R1836" i="5"/>
  <c r="J1836" i="5"/>
  <c r="H1836" i="5"/>
  <c r="J1887" i="5"/>
  <c r="R1887" i="5"/>
  <c r="I1887" i="5"/>
  <c r="H1887" i="5"/>
  <c r="F1887" i="5"/>
  <c r="J1795" i="5"/>
  <c r="I1795" i="5"/>
  <c r="H1795" i="5"/>
  <c r="F1795" i="5"/>
  <c r="R1795" i="5"/>
  <c r="J1787" i="5"/>
  <c r="I1787" i="5"/>
  <c r="H1787" i="5"/>
  <c r="F1787" i="5"/>
  <c r="R1787" i="5"/>
  <c r="J1779" i="5"/>
  <c r="I1779" i="5"/>
  <c r="H1779" i="5"/>
  <c r="F1779" i="5"/>
  <c r="R1779" i="5"/>
  <c r="R1658" i="5"/>
  <c r="J1658" i="5"/>
  <c r="I1658" i="5"/>
  <c r="H1658" i="5"/>
  <c r="F1658" i="5"/>
  <c r="X1658" i="5"/>
  <c r="R1678" i="5"/>
  <c r="J1678" i="5"/>
  <c r="I1678" i="5"/>
  <c r="H1678" i="5"/>
  <c r="F1678" i="5"/>
  <c r="X1678" i="5"/>
  <c r="I1570" i="5"/>
  <c r="H1570" i="5"/>
  <c r="F1570" i="5"/>
  <c r="R1570" i="5"/>
  <c r="J1570" i="5"/>
  <c r="X1570" i="5"/>
  <c r="R1484" i="5"/>
  <c r="J1484" i="5"/>
  <c r="H1484" i="5"/>
  <c r="I1484" i="5"/>
  <c r="F1484" i="5"/>
  <c r="H1455" i="5"/>
  <c r="F1455" i="5"/>
  <c r="I1455" i="5"/>
  <c r="R1455" i="5"/>
  <c r="J1455" i="5"/>
  <c r="I1531" i="5"/>
  <c r="H1531" i="5"/>
  <c r="F1531" i="5"/>
  <c r="X1531" i="5"/>
  <c r="J1531" i="5"/>
  <c r="R1531" i="5"/>
  <c r="R1611" i="5"/>
  <c r="J1460" i="5"/>
  <c r="H1460" i="5"/>
  <c r="I1460" i="5"/>
  <c r="F1460" i="5"/>
  <c r="R1460" i="5"/>
  <c r="H1234" i="5"/>
  <c r="F1234" i="5"/>
  <c r="X1234" i="5"/>
  <c r="R1234" i="5"/>
  <c r="J1234" i="5"/>
  <c r="I1234" i="5"/>
  <c r="H1170" i="5"/>
  <c r="F1170" i="5"/>
  <c r="X1170" i="5"/>
  <c r="R1170" i="5"/>
  <c r="J1170" i="5"/>
  <c r="I1170" i="5"/>
  <c r="R1500" i="5"/>
  <c r="J1500" i="5"/>
  <c r="H1500" i="5"/>
  <c r="I1500" i="5"/>
  <c r="F1500" i="5"/>
  <c r="R1595" i="5"/>
  <c r="J1595" i="5"/>
  <c r="I1595" i="5"/>
  <c r="H1595" i="5"/>
  <c r="F1595" i="5"/>
  <c r="H1091" i="5"/>
  <c r="F1091" i="5"/>
  <c r="R1091" i="5"/>
  <c r="I1091" i="5"/>
  <c r="J1091" i="5"/>
  <c r="H1027" i="5"/>
  <c r="F1027" i="5"/>
  <c r="R1027" i="5"/>
  <c r="J1027" i="5"/>
  <c r="I1027" i="5"/>
  <c r="I1406" i="5"/>
  <c r="H1406" i="5"/>
  <c r="I1330" i="5"/>
  <c r="H1330" i="5"/>
  <c r="R1330" i="5"/>
  <c r="J1330" i="5"/>
  <c r="F1330" i="5"/>
  <c r="X1330" i="5"/>
  <c r="I1298" i="5"/>
  <c r="H1298" i="5"/>
  <c r="R1298" i="5"/>
  <c r="J1298" i="5"/>
  <c r="F1298" i="5"/>
  <c r="I1266" i="5"/>
  <c r="H1266" i="5"/>
  <c r="R1266" i="5"/>
  <c r="J1266" i="5"/>
  <c r="F1266" i="5"/>
  <c r="H1127" i="5"/>
  <c r="F1127" i="5"/>
  <c r="X1127" i="5"/>
  <c r="R1127" i="5"/>
  <c r="J1127" i="5"/>
  <c r="I1127" i="5"/>
  <c r="H1095" i="5"/>
  <c r="F1095" i="5"/>
  <c r="R1095" i="5"/>
  <c r="J1095" i="5"/>
  <c r="I1095" i="5"/>
  <c r="H1063" i="5"/>
  <c r="F1063" i="5"/>
  <c r="R1063" i="5"/>
  <c r="J1063" i="5"/>
  <c r="I1063" i="5"/>
  <c r="R1587" i="5"/>
  <c r="J1587" i="5"/>
  <c r="I1587" i="5"/>
  <c r="H1587" i="5"/>
  <c r="F1587" i="5"/>
  <c r="R1383" i="5"/>
  <c r="J1383" i="5"/>
  <c r="H1383" i="5"/>
  <c r="F1383" i="5"/>
  <c r="X1383" i="5"/>
  <c r="I1383" i="5"/>
  <c r="X926" i="5"/>
  <c r="R926" i="5"/>
  <c r="I926" i="5"/>
  <c r="H926" i="5"/>
  <c r="F926" i="5"/>
  <c r="J926" i="5"/>
  <c r="H1194" i="5"/>
  <c r="J1194" i="5"/>
  <c r="I1194" i="5"/>
  <c r="F1194" i="5"/>
  <c r="X1194" i="5"/>
  <c r="R1194" i="5"/>
  <c r="F971" i="5"/>
  <c r="X971" i="5"/>
  <c r="R971" i="5"/>
  <c r="J971" i="5"/>
  <c r="I971" i="5"/>
  <c r="H971"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X642" i="5"/>
  <c r="R642" i="5"/>
  <c r="J642" i="5"/>
  <c r="I642" i="5"/>
  <c r="H642" i="5"/>
  <c r="F642" i="5"/>
  <c r="X626" i="5"/>
  <c r="R626" i="5"/>
  <c r="J626" i="5"/>
  <c r="I626" i="5"/>
  <c r="H626" i="5"/>
  <c r="F626" i="5"/>
  <c r="R610" i="5"/>
  <c r="J610" i="5"/>
  <c r="I610" i="5"/>
  <c r="H610" i="5"/>
  <c r="F610" i="5"/>
  <c r="J2467" i="5"/>
  <c r="I2467" i="5"/>
  <c r="R2467" i="5"/>
  <c r="H2467" i="5"/>
  <c r="F2467" i="5"/>
  <c r="I2406" i="5"/>
  <c r="H2406" i="5"/>
  <c r="F2406" i="5"/>
  <c r="J2406" i="5"/>
  <c r="R2406" i="5"/>
  <c r="I2430" i="5"/>
  <c r="R2430" i="5"/>
  <c r="H2346" i="5"/>
  <c r="F2346" i="5"/>
  <c r="X2346" i="5"/>
  <c r="R2346" i="5"/>
  <c r="J2346" i="5"/>
  <c r="I2346" i="5"/>
  <c r="I2110" i="5"/>
  <c r="H2110" i="5"/>
  <c r="F2110" i="5"/>
  <c r="R2110" i="5"/>
  <c r="J2110" i="5"/>
  <c r="R1710" i="5"/>
  <c r="J1710" i="5"/>
  <c r="I1710" i="5"/>
  <c r="H1710" i="5"/>
  <c r="F1710" i="5"/>
  <c r="R1674" i="5"/>
  <c r="J1674" i="5"/>
  <c r="I1674" i="5"/>
  <c r="H1674" i="5"/>
  <c r="F1674" i="5"/>
  <c r="X1674" i="5"/>
  <c r="J1400" i="5"/>
  <c r="I1400" i="5"/>
  <c r="R1400" i="5"/>
  <c r="H1400" i="5"/>
  <c r="F1400" i="5"/>
  <c r="I1294" i="5"/>
  <c r="H1294" i="5"/>
  <c r="R1294" i="5"/>
  <c r="J1294" i="5"/>
  <c r="F1294" i="5"/>
  <c r="X1294" i="5"/>
  <c r="F963" i="5"/>
  <c r="R963" i="5"/>
  <c r="I963" i="5"/>
  <c r="H963" i="5"/>
  <c r="J963" i="5"/>
  <c r="R883" i="5"/>
  <c r="I883" i="5"/>
  <c r="F883" i="5"/>
  <c r="J883" i="5"/>
  <c r="H883" i="5"/>
  <c r="I676" i="5"/>
  <c r="H676" i="5"/>
  <c r="F676" i="5"/>
  <c r="R676" i="5"/>
  <c r="J676" i="5"/>
  <c r="I644" i="5"/>
  <c r="H644" i="5"/>
  <c r="F644" i="5"/>
  <c r="R644" i="5"/>
  <c r="J644" i="5"/>
  <c r="F492" i="5"/>
  <c r="R492" i="5"/>
  <c r="J492" i="5"/>
  <c r="I492" i="5"/>
  <c r="H492" i="5"/>
  <c r="R441" i="5"/>
  <c r="J441" i="5"/>
  <c r="I441" i="5"/>
  <c r="H441" i="5"/>
  <c r="F441" i="5"/>
  <c r="R409" i="5"/>
  <c r="J409" i="5"/>
  <c r="I409" i="5"/>
  <c r="H409" i="5"/>
  <c r="F409" i="5"/>
  <c r="J2478" i="5"/>
  <c r="I2478" i="5"/>
  <c r="R2478" i="5"/>
  <c r="H2478" i="5"/>
  <c r="F2478" i="5"/>
  <c r="F66" i="6"/>
  <c r="F50" i="6"/>
  <c r="F35" i="6"/>
  <c r="F40" i="6"/>
  <c r="J2490" i="5"/>
  <c r="I2490" i="5"/>
  <c r="H2490" i="5"/>
  <c r="F2490" i="5"/>
  <c r="R2490" i="5"/>
  <c r="I2402" i="5"/>
  <c r="H2402" i="5"/>
  <c r="F2402" i="5"/>
  <c r="R2402" i="5"/>
  <c r="J2402" i="5"/>
  <c r="H2386" i="5"/>
  <c r="I2386" i="5"/>
  <c r="F2386" i="5"/>
  <c r="R2386" i="5"/>
  <c r="J2386" i="5"/>
  <c r="X2386" i="5"/>
  <c r="R2403" i="5"/>
  <c r="J2403" i="5"/>
  <c r="I2403" i="5"/>
  <c r="H2403" i="5"/>
  <c r="F2403" i="5"/>
  <c r="H2338" i="5"/>
  <c r="F2338" i="5"/>
  <c r="X2338" i="5"/>
  <c r="R2338" i="5"/>
  <c r="J2338" i="5"/>
  <c r="I2338" i="5"/>
  <c r="F2314" i="5"/>
  <c r="X2314" i="5"/>
  <c r="R2314" i="5"/>
  <c r="H2314" i="5"/>
  <c r="I2314" i="5"/>
  <c r="J2314" i="5"/>
  <c r="R2423" i="5"/>
  <c r="J2423" i="5"/>
  <c r="I2423" i="5"/>
  <c r="H2423" i="5"/>
  <c r="F2423" i="5"/>
  <c r="J2343" i="5"/>
  <c r="I2343" i="5"/>
  <c r="H2343" i="5"/>
  <c r="F2343" i="5"/>
  <c r="R2343" i="5"/>
  <c r="I2275" i="5"/>
  <c r="H2275" i="5"/>
  <c r="I2130" i="5"/>
  <c r="H2130" i="5"/>
  <c r="F2130" i="5"/>
  <c r="R2130" i="5"/>
  <c r="J2130" i="5"/>
  <c r="H2118" i="5"/>
  <c r="X2118" i="5"/>
  <c r="R2118" i="5"/>
  <c r="J2118" i="5"/>
  <c r="I2118" i="5"/>
  <c r="F2118" i="5"/>
  <c r="R2135" i="5"/>
  <c r="J2135" i="5"/>
  <c r="I2135" i="5"/>
  <c r="H2135" i="5"/>
  <c r="F2135" i="5"/>
  <c r="F2049" i="5"/>
  <c r="R2049" i="5"/>
  <c r="J2049" i="5"/>
  <c r="I2049" i="5"/>
  <c r="H2049" i="5"/>
  <c r="H2218" i="5"/>
  <c r="X2218" i="5"/>
  <c r="R2218" i="5"/>
  <c r="J2218" i="5"/>
  <c r="I2218" i="5"/>
  <c r="F2218" i="5"/>
  <c r="I2102" i="5"/>
  <c r="H2102" i="5"/>
  <c r="F2102" i="5"/>
  <c r="R2102" i="5"/>
  <c r="J2102" i="5"/>
  <c r="X2102" i="5"/>
  <c r="J2075" i="5"/>
  <c r="H2075" i="5"/>
  <c r="R2147" i="5"/>
  <c r="J2147" i="5"/>
  <c r="I2147" i="5"/>
  <c r="H2147" i="5"/>
  <c r="F2147" i="5"/>
  <c r="F1867" i="5"/>
  <c r="R1867" i="5"/>
  <c r="J1867" i="5"/>
  <c r="I1867" i="5"/>
  <c r="H1867" i="5"/>
  <c r="I1816" i="5"/>
  <c r="R1816" i="5"/>
  <c r="J1816" i="5"/>
  <c r="H1816" i="5"/>
  <c r="F1816" i="5"/>
  <c r="H1798" i="5"/>
  <c r="F1798" i="5"/>
  <c r="R1798" i="5"/>
  <c r="J1798" i="5"/>
  <c r="I1798" i="5"/>
  <c r="I1811" i="5"/>
  <c r="H1811" i="5"/>
  <c r="F1811" i="5"/>
  <c r="R1811" i="5"/>
  <c r="J1811" i="5"/>
  <c r="H1754" i="5"/>
  <c r="F1754" i="5"/>
  <c r="X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X1566" i="5"/>
  <c r="R1718" i="5"/>
  <c r="J1718" i="5"/>
  <c r="I1718" i="5"/>
  <c r="H1718" i="5"/>
  <c r="F1718" i="5"/>
  <c r="X1718"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X1579" i="5"/>
  <c r="H1435" i="5"/>
  <c r="X1435" i="5"/>
  <c r="R1435" i="5"/>
  <c r="F1435" i="5"/>
  <c r="J1435" i="5"/>
  <c r="I1435" i="5"/>
  <c r="J1227" i="5"/>
  <c r="I1227" i="5"/>
  <c r="F1227" i="5"/>
  <c r="X1227" i="5"/>
  <c r="R1227" i="5"/>
  <c r="H1227" i="5"/>
  <c r="J1195" i="5"/>
  <c r="I1195" i="5"/>
  <c r="F1195" i="5"/>
  <c r="R1195" i="5"/>
  <c r="H1195" i="5"/>
  <c r="J1163" i="5"/>
  <c r="I1163" i="5"/>
  <c r="F1163" i="5"/>
  <c r="R1163" i="5"/>
  <c r="H1163" i="5"/>
  <c r="H1214" i="5"/>
  <c r="I1214" i="5"/>
  <c r="F1214" i="5"/>
  <c r="X1214" i="5"/>
  <c r="J1214" i="5"/>
  <c r="R1214" i="5"/>
  <c r="R1563" i="5"/>
  <c r="J1563" i="5"/>
  <c r="I1563" i="5"/>
  <c r="H1563" i="5"/>
  <c r="F1563" i="5"/>
  <c r="I1495" i="5"/>
  <c r="H1495" i="5"/>
  <c r="F1495" i="5"/>
  <c r="R1495" i="5"/>
  <c r="J1495" i="5"/>
  <c r="H1123" i="5"/>
  <c r="F1123" i="5"/>
  <c r="X1123" i="5"/>
  <c r="R1123" i="5"/>
  <c r="I1123" i="5"/>
  <c r="J1123" i="5"/>
  <c r="I1318" i="5"/>
  <c r="H1318" i="5"/>
  <c r="R1318" i="5"/>
  <c r="J1318" i="5"/>
  <c r="F1318" i="5"/>
  <c r="X1318" i="5"/>
  <c r="I1286" i="5"/>
  <c r="H1286" i="5"/>
  <c r="R1286" i="5"/>
  <c r="J1286" i="5"/>
  <c r="F1286" i="5"/>
  <c r="X1286" i="5"/>
  <c r="I1254" i="5"/>
  <c r="H1254" i="5"/>
  <c r="R1254" i="5"/>
  <c r="J1254" i="5"/>
  <c r="F1254" i="5"/>
  <c r="R1646" i="5"/>
  <c r="J1646" i="5"/>
  <c r="I1646" i="5"/>
  <c r="H1646" i="5"/>
  <c r="F1646" i="5"/>
  <c r="X1646" i="5"/>
  <c r="H1087" i="5"/>
  <c r="F1087" i="5"/>
  <c r="R1087" i="5"/>
  <c r="I1087" i="5"/>
  <c r="J1087" i="5"/>
  <c r="H1023" i="5"/>
  <c r="F1023" i="5"/>
  <c r="X1023" i="5"/>
  <c r="R1023" i="5"/>
  <c r="J1023" i="5"/>
  <c r="I1023" i="5"/>
  <c r="H1083" i="5"/>
  <c r="F1083" i="5"/>
  <c r="R1083" i="5"/>
  <c r="J1083" i="5"/>
  <c r="I1083" i="5"/>
  <c r="F967" i="5"/>
  <c r="R967" i="5"/>
  <c r="J967" i="5"/>
  <c r="I967" i="5"/>
  <c r="H967" i="5"/>
  <c r="J988" i="5"/>
  <c r="I988" i="5"/>
  <c r="H988" i="5"/>
  <c r="F988" i="5"/>
  <c r="R988" i="5"/>
  <c r="J1064" i="5"/>
  <c r="I1064" i="5"/>
  <c r="H1064" i="5"/>
  <c r="R1064" i="5"/>
  <c r="F1064" i="5"/>
  <c r="R865" i="5"/>
  <c r="I865" i="5"/>
  <c r="H865" i="5"/>
  <c r="F865" i="5"/>
  <c r="X865" i="5"/>
  <c r="J865" i="5"/>
  <c r="R858" i="5"/>
  <c r="I858" i="5"/>
  <c r="J858" i="5"/>
  <c r="H858" i="5"/>
  <c r="F858" i="5"/>
  <c r="H979" i="5"/>
  <c r="F979" i="5"/>
  <c r="X979" i="5"/>
  <c r="R979" i="5"/>
  <c r="J979" i="5"/>
  <c r="I979" i="5"/>
  <c r="X878"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X2258" i="5"/>
  <c r="R2258" i="5"/>
  <c r="F2258" i="5"/>
  <c r="H2126" i="5"/>
  <c r="F2126" i="5"/>
  <c r="J2126" i="5"/>
  <c r="I2126" i="5"/>
  <c r="X2126" i="5"/>
  <c r="R2126" i="5"/>
  <c r="R1993" i="5"/>
  <c r="J1993" i="5"/>
  <c r="I1993" i="5"/>
  <c r="H1993" i="5"/>
  <c r="F1993" i="5"/>
  <c r="I1864" i="5"/>
  <c r="H1864" i="5"/>
  <c r="F1864" i="5"/>
  <c r="R1864" i="5"/>
  <c r="J1864" i="5"/>
  <c r="J1903" i="5"/>
  <c r="R1903" i="5"/>
  <c r="I1903" i="5"/>
  <c r="H1903" i="5"/>
  <c r="F1903" i="5"/>
  <c r="H1778" i="5"/>
  <c r="F1778" i="5"/>
  <c r="X1778" i="5"/>
  <c r="R1778" i="5"/>
  <c r="J1778" i="5"/>
  <c r="I1778" i="5"/>
  <c r="I1820" i="5"/>
  <c r="J1820" i="5"/>
  <c r="H1820" i="5"/>
  <c r="F1820" i="5"/>
  <c r="R1820" i="5"/>
  <c r="J1803" i="5"/>
  <c r="I1803" i="5"/>
  <c r="H1803" i="5"/>
  <c r="F1803" i="5"/>
  <c r="X1803" i="5"/>
  <c r="R1803" i="5"/>
  <c r="J1799" i="5"/>
  <c r="I1799" i="5"/>
  <c r="H1799" i="5"/>
  <c r="F1799" i="5"/>
  <c r="R1799" i="5"/>
  <c r="J1791" i="5"/>
  <c r="H1791" i="5"/>
  <c r="F1791" i="5"/>
  <c r="J1783" i="5"/>
  <c r="I1783" i="5"/>
  <c r="H1783" i="5"/>
  <c r="F1783" i="5"/>
  <c r="R1783" i="5"/>
  <c r="J1775" i="5"/>
  <c r="I1775" i="5"/>
  <c r="H1775" i="5"/>
  <c r="F1775" i="5"/>
  <c r="R1775" i="5"/>
  <c r="J1771" i="5"/>
  <c r="I1771" i="5"/>
  <c r="H1771" i="5"/>
  <c r="F1771" i="5"/>
  <c r="X1771" i="5"/>
  <c r="R1771" i="5"/>
  <c r="I1602" i="5"/>
  <c r="H1602" i="5"/>
  <c r="F1602" i="5"/>
  <c r="R1602" i="5"/>
  <c r="J1602" i="5"/>
  <c r="X1602" i="5"/>
  <c r="I1535" i="5"/>
  <c r="H1535" i="5"/>
  <c r="F1535" i="5"/>
  <c r="J1535" i="5"/>
  <c r="R1535" i="5"/>
  <c r="H1390" i="5"/>
  <c r="H1202" i="5"/>
  <c r="F1202" i="5"/>
  <c r="R1202" i="5"/>
  <c r="J1202" i="5"/>
  <c r="I1202" i="5"/>
  <c r="R1375" i="5"/>
  <c r="J1375" i="5"/>
  <c r="I1375" i="5"/>
  <c r="H1375" i="5"/>
  <c r="F1375" i="5"/>
  <c r="H1111" i="5"/>
  <c r="F1111" i="5"/>
  <c r="X1111" i="5"/>
  <c r="R1111" i="5"/>
  <c r="J1111" i="5"/>
  <c r="I1111" i="5"/>
  <c r="H1079" i="5"/>
  <c r="F1079" i="5"/>
  <c r="X1079" i="5"/>
  <c r="R1079" i="5"/>
  <c r="J1079" i="5"/>
  <c r="I1079" i="5"/>
  <c r="H1047" i="5"/>
  <c r="F1047" i="5"/>
  <c r="R1047" i="5"/>
  <c r="J1047" i="5"/>
  <c r="I1047" i="5"/>
  <c r="H1031" i="5"/>
  <c r="F1031" i="5"/>
  <c r="X1031" i="5"/>
  <c r="R1031" i="5"/>
  <c r="J1031" i="5"/>
  <c r="I1031" i="5"/>
  <c r="R1488" i="5"/>
  <c r="J1488" i="5"/>
  <c r="H1488" i="5"/>
  <c r="F1488" i="5"/>
  <c r="I1488" i="5"/>
  <c r="R915" i="5"/>
  <c r="I915" i="5"/>
  <c r="F915" i="5"/>
  <c r="J915" i="5"/>
  <c r="H915" i="5"/>
  <c r="F955" i="5"/>
  <c r="X955" i="5"/>
  <c r="R955" i="5"/>
  <c r="I955" i="5"/>
  <c r="J955" i="5"/>
  <c r="H955" i="5"/>
  <c r="X870" i="5"/>
  <c r="R870" i="5"/>
  <c r="I870" i="5"/>
  <c r="H870" i="5"/>
  <c r="F870" i="5"/>
  <c r="J870" i="5"/>
  <c r="R873" i="5"/>
  <c r="I873" i="5"/>
  <c r="H873" i="5"/>
  <c r="X873" i="5"/>
  <c r="J873" i="5"/>
  <c r="F873" i="5"/>
  <c r="F852" i="5"/>
  <c r="R852" i="5"/>
  <c r="I852" i="5"/>
  <c r="J852" i="5"/>
  <c r="H852" i="5"/>
  <c r="H817" i="5"/>
  <c r="R817" i="5"/>
  <c r="J817" i="5"/>
  <c r="I817" i="5"/>
  <c r="F817" i="5"/>
  <c r="I624" i="5"/>
  <c r="H624" i="5"/>
  <c r="F624" i="5"/>
  <c r="R624" i="5"/>
  <c r="J624" i="5"/>
  <c r="J686" i="5"/>
  <c r="I686" i="5"/>
  <c r="R686" i="5"/>
  <c r="H686" i="5"/>
  <c r="F686" i="5"/>
  <c r="X666" i="5"/>
  <c r="R666" i="5"/>
  <c r="J666" i="5"/>
  <c r="I666" i="5"/>
  <c r="H666" i="5"/>
  <c r="F666" i="5"/>
  <c r="X650"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R459" i="5"/>
  <c r="J459" i="5"/>
  <c r="I459" i="5"/>
  <c r="H459" i="5"/>
  <c r="F459" i="5"/>
  <c r="H2462" i="5"/>
  <c r="I2462" i="5"/>
  <c r="F2462" i="5"/>
  <c r="R2462" i="5"/>
  <c r="J2462" i="5"/>
  <c r="F2322" i="5"/>
  <c r="J2322" i="5"/>
  <c r="R2322" i="5"/>
  <c r="I2322" i="5"/>
  <c r="H2322" i="5"/>
  <c r="I2299" i="5"/>
  <c r="J2299" i="5"/>
  <c r="H2299" i="5"/>
  <c r="F2299" i="5"/>
  <c r="X2299" i="5"/>
  <c r="R2299" i="5"/>
  <c r="R2167" i="5"/>
  <c r="J2167" i="5"/>
  <c r="I2167" i="5"/>
  <c r="H2167" i="5"/>
  <c r="F2167" i="5"/>
  <c r="F2073" i="5"/>
  <c r="R2073" i="5"/>
  <c r="J2073" i="5"/>
  <c r="I2073" i="5"/>
  <c r="H2073" i="5"/>
  <c r="R2059" i="5"/>
  <c r="J2059" i="5"/>
  <c r="H2059" i="5"/>
  <c r="F2059" i="5"/>
  <c r="I2059" i="5"/>
  <c r="R2087" i="5"/>
  <c r="J2087" i="5"/>
  <c r="I2087" i="5"/>
  <c r="H2087" i="5"/>
  <c r="F2087" i="5"/>
  <c r="I1840" i="5"/>
  <c r="F1840" i="5"/>
  <c r="H1840" i="5"/>
  <c r="R1840" i="5"/>
  <c r="J1840" i="5"/>
  <c r="H1774" i="5"/>
  <c r="F1774" i="5"/>
  <c r="R1774" i="5"/>
  <c r="J1774" i="5"/>
  <c r="I1774" i="5"/>
  <c r="R1702" i="5"/>
  <c r="J1702" i="5"/>
  <c r="I1702" i="5"/>
  <c r="H1702" i="5"/>
  <c r="F1702" i="5"/>
  <c r="R1726" i="5"/>
  <c r="J1726" i="5"/>
  <c r="I1726" i="5"/>
  <c r="H1726" i="5"/>
  <c r="F1726" i="5"/>
  <c r="X1726" i="5"/>
  <c r="I1590" i="5"/>
  <c r="H1590" i="5"/>
  <c r="F1590" i="5"/>
  <c r="R1590" i="5"/>
  <c r="J1590" i="5"/>
  <c r="I1558" i="5"/>
  <c r="H1558" i="5"/>
  <c r="F1558" i="5"/>
  <c r="R1558" i="5"/>
  <c r="J1558" i="5"/>
  <c r="X1558" i="5"/>
  <c r="R1347" i="5"/>
  <c r="F1347" i="5"/>
  <c r="X1347" i="5"/>
  <c r="I1347" i="5"/>
  <c r="H1347" i="5"/>
  <c r="J1347" i="5"/>
  <c r="J1472" i="5"/>
  <c r="H1472" i="5"/>
  <c r="F1472" i="5"/>
  <c r="I1472" i="5"/>
  <c r="R1472" i="5"/>
  <c r="H1399" i="5"/>
  <c r="F1399" i="5"/>
  <c r="R1399" i="5"/>
  <c r="J1399" i="5"/>
  <c r="I1399" i="5"/>
  <c r="H1326" i="5"/>
  <c r="J1326" i="5"/>
  <c r="F1326" i="5"/>
  <c r="H1071" i="5"/>
  <c r="F1071" i="5"/>
  <c r="R1071" i="5"/>
  <c r="I1071" i="5"/>
  <c r="J1071" i="5"/>
  <c r="H1007" i="5"/>
  <c r="F1007" i="5"/>
  <c r="R1007" i="5"/>
  <c r="J1007" i="5"/>
  <c r="I1007" i="5"/>
  <c r="H1099" i="5"/>
  <c r="F1099" i="5"/>
  <c r="X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J2439" i="5"/>
  <c r="R2439" i="5"/>
  <c r="I2439" i="5"/>
  <c r="H2439" i="5"/>
  <c r="F2439" i="5"/>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X2410" i="5"/>
  <c r="R2410" i="5"/>
  <c r="J2410" i="5"/>
  <c r="J2331" i="5"/>
  <c r="I2331" i="5"/>
  <c r="H2331" i="5"/>
  <c r="F2331" i="5"/>
  <c r="R2331" i="5"/>
  <c r="X2331" i="5"/>
  <c r="J2335" i="5"/>
  <c r="I2335" i="5"/>
  <c r="H2335" i="5"/>
  <c r="R2335" i="5"/>
  <c r="F2335" i="5"/>
  <c r="I2295" i="5"/>
  <c r="H2295" i="5"/>
  <c r="R2295" i="5"/>
  <c r="J2295" i="5"/>
  <c r="F2295" i="5"/>
  <c r="J2207" i="5"/>
  <c r="R2207" i="5"/>
  <c r="I2207" i="5"/>
  <c r="H2207" i="5"/>
  <c r="F2207" i="5"/>
  <c r="I2303" i="5"/>
  <c r="H2303" i="5"/>
  <c r="R2303" i="5"/>
  <c r="J2303" i="5"/>
  <c r="F2303" i="5"/>
  <c r="H2241" i="5"/>
  <c r="F2241" i="5"/>
  <c r="R2241" i="5"/>
  <c r="J2241" i="5"/>
  <c r="I2241" i="5"/>
  <c r="R2139" i="5"/>
  <c r="J2139" i="5"/>
  <c r="I2139" i="5"/>
  <c r="H2139" i="5"/>
  <c r="F2139" i="5"/>
  <c r="J2123" i="5"/>
  <c r="I2123" i="5"/>
  <c r="H2123" i="5"/>
  <c r="R2123" i="5"/>
  <c r="F2123" i="5"/>
  <c r="J2234" i="5"/>
  <c r="I2234" i="5"/>
  <c r="H2234" i="5"/>
  <c r="X2234" i="5"/>
  <c r="R2234" i="5"/>
  <c r="F2234" i="5"/>
  <c r="I2070" i="5"/>
  <c r="H2070" i="5"/>
  <c r="F2070" i="5"/>
  <c r="R2070" i="5"/>
  <c r="J2070" i="5"/>
  <c r="I2051" i="5"/>
  <c r="F1863" i="5"/>
  <c r="R1863" i="5"/>
  <c r="J1863" i="5"/>
  <c r="H1863" i="5"/>
  <c r="I1863" i="5"/>
  <c r="I1856" i="5"/>
  <c r="H1856" i="5"/>
  <c r="F1856" i="5"/>
  <c r="R1856" i="5"/>
  <c r="J1856" i="5"/>
  <c r="R1865" i="5"/>
  <c r="J1865" i="5"/>
  <c r="I1865" i="5"/>
  <c r="H1865" i="5"/>
  <c r="F1865" i="5"/>
  <c r="X1865" i="5"/>
  <c r="H1794" i="5"/>
  <c r="F1794" i="5"/>
  <c r="R1794" i="5"/>
  <c r="J1794" i="5"/>
  <c r="I1794" i="5"/>
  <c r="X1830" i="5"/>
  <c r="R1830" i="5"/>
  <c r="H1830" i="5"/>
  <c r="F1830" i="5"/>
  <c r="J1830" i="5"/>
  <c r="I1830" i="5"/>
  <c r="R1732" i="5"/>
  <c r="H1732" i="5"/>
  <c r="F1732" i="5"/>
  <c r="J1732" i="5"/>
  <c r="I1732" i="5"/>
  <c r="R1930" i="5"/>
  <c r="J1930" i="5"/>
  <c r="I1930" i="5"/>
  <c r="H1930" i="5"/>
  <c r="F1930" i="5"/>
  <c r="X1930" i="5"/>
  <c r="H1758" i="5"/>
  <c r="F1758" i="5"/>
  <c r="R1758" i="5"/>
  <c r="J1758" i="5"/>
  <c r="I1758" i="5"/>
  <c r="R1838" i="5"/>
  <c r="J1838" i="5"/>
  <c r="I1838" i="5"/>
  <c r="H1838" i="5"/>
  <c r="F1838" i="5"/>
  <c r="R1706" i="5"/>
  <c r="J1706" i="5"/>
  <c r="I1706" i="5"/>
  <c r="H1706" i="5"/>
  <c r="F1706" i="5"/>
  <c r="R1634" i="5"/>
  <c r="J1634" i="5"/>
  <c r="I1634" i="5"/>
  <c r="H1634" i="5"/>
  <c r="F1634" i="5"/>
  <c r="X1634" i="5"/>
  <c r="X1834" i="5"/>
  <c r="R1834" i="5"/>
  <c r="J1834" i="5"/>
  <c r="I1834" i="5"/>
  <c r="H1834" i="5"/>
  <c r="F1834" i="5"/>
  <c r="R1722" i="5"/>
  <c r="J1722" i="5"/>
  <c r="I1722" i="5"/>
  <c r="H1722" i="5"/>
  <c r="F1722" i="5"/>
  <c r="X1722" i="5"/>
  <c r="R1831" i="5"/>
  <c r="J1831" i="5"/>
  <c r="I1831" i="5"/>
  <c r="H1831" i="5"/>
  <c r="F1831" i="5"/>
  <c r="I1546" i="5"/>
  <c r="H1546" i="5"/>
  <c r="F1546" i="5"/>
  <c r="R1546" i="5"/>
  <c r="J1546" i="5"/>
  <c r="J1428" i="5"/>
  <c r="I1428" i="5"/>
  <c r="H1428" i="5"/>
  <c r="R1428" i="5"/>
  <c r="F1428" i="5"/>
  <c r="I1618" i="5"/>
  <c r="H1618" i="5"/>
  <c r="F1618" i="5"/>
  <c r="R1618" i="5"/>
  <c r="J1618" i="5"/>
  <c r="X1618" i="5"/>
  <c r="I1586" i="5"/>
  <c r="H1586" i="5"/>
  <c r="F1586" i="5"/>
  <c r="R1586" i="5"/>
  <c r="J1586" i="5"/>
  <c r="X1586" i="5"/>
  <c r="I1554" i="5"/>
  <c r="H1554" i="5"/>
  <c r="F1554" i="5"/>
  <c r="R1554" i="5"/>
  <c r="J1554" i="5"/>
  <c r="R1532" i="5"/>
  <c r="J1532" i="5"/>
  <c r="H1532" i="5"/>
  <c r="I1532" i="5"/>
  <c r="F1532" i="5"/>
  <c r="H1439" i="5"/>
  <c r="F1439" i="5"/>
  <c r="I1439" i="5"/>
  <c r="J1439" i="5"/>
  <c r="R1439" i="5"/>
  <c r="R1504" i="5"/>
  <c r="J1504" i="5"/>
  <c r="H1504" i="5"/>
  <c r="F1504" i="5"/>
  <c r="I1504" i="5"/>
  <c r="I1342" i="5"/>
  <c r="X1342" i="5"/>
  <c r="F1342" i="5"/>
  <c r="R1342" i="5"/>
  <c r="J1342" i="5"/>
  <c r="H1342" i="5"/>
  <c r="H1222" i="5"/>
  <c r="J1222" i="5"/>
  <c r="R1222" i="5"/>
  <c r="I1222" i="5"/>
  <c r="F1222" i="5"/>
  <c r="R1615" i="5"/>
  <c r="J1615" i="5"/>
  <c r="I1615" i="5"/>
  <c r="H1615" i="5"/>
  <c r="F1615" i="5"/>
  <c r="H1246" i="5"/>
  <c r="I1246" i="5"/>
  <c r="F1246" i="5"/>
  <c r="X1246" i="5"/>
  <c r="R1246" i="5"/>
  <c r="J1246" i="5"/>
  <c r="H1459" i="5"/>
  <c r="F1459" i="5"/>
  <c r="J1459" i="5"/>
  <c r="I1459" i="5"/>
  <c r="R1459" i="5"/>
  <c r="H1250" i="5"/>
  <c r="R1250" i="5"/>
  <c r="J1250" i="5"/>
  <c r="I1250" i="5"/>
  <c r="F1250" i="5"/>
  <c r="R1567" i="5"/>
  <c r="J1567" i="5"/>
  <c r="I1567" i="5"/>
  <c r="H1567" i="5"/>
  <c r="F1567" i="5"/>
  <c r="H1059" i="5"/>
  <c r="F1059" i="5"/>
  <c r="R1059" i="5"/>
  <c r="I1059" i="5"/>
  <c r="J1059" i="5"/>
  <c r="I1314" i="5"/>
  <c r="H1314" i="5"/>
  <c r="R1314" i="5"/>
  <c r="J1314" i="5"/>
  <c r="F1314" i="5"/>
  <c r="X1314" i="5"/>
  <c r="I1282" i="5"/>
  <c r="H1282" i="5"/>
  <c r="R1282" i="5"/>
  <c r="J1282" i="5"/>
  <c r="F1282" i="5"/>
  <c r="X1282" i="5"/>
  <c r="I1483" i="5"/>
  <c r="H1483" i="5"/>
  <c r="F1483" i="5"/>
  <c r="X1483" i="5"/>
  <c r="J1483" i="5"/>
  <c r="R1483" i="5"/>
  <c r="J1179" i="5"/>
  <c r="I1179" i="5"/>
  <c r="R1179" i="5"/>
  <c r="H1179" i="5"/>
  <c r="X1179" i="5"/>
  <c r="F1179" i="5"/>
  <c r="H995" i="5"/>
  <c r="F995" i="5"/>
  <c r="R995" i="5"/>
  <c r="J995" i="5"/>
  <c r="I995" i="5"/>
  <c r="F951" i="5"/>
  <c r="X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X846" i="5"/>
  <c r="H846" i="5"/>
  <c r="F846" i="5"/>
  <c r="R838" i="5"/>
  <c r="J838" i="5"/>
  <c r="I838" i="5"/>
  <c r="X838" i="5"/>
  <c r="H838" i="5"/>
  <c r="F838" i="5"/>
  <c r="F844" i="5"/>
  <c r="R844" i="5"/>
  <c r="I844" i="5"/>
  <c r="J844" i="5"/>
  <c r="H844" i="5"/>
  <c r="R969" i="5"/>
  <c r="J969" i="5"/>
  <c r="I969" i="5"/>
  <c r="H969" i="5"/>
  <c r="F969" i="5"/>
  <c r="J810" i="5"/>
  <c r="R810" i="5"/>
  <c r="I810" i="5"/>
  <c r="H810" i="5"/>
  <c r="F810" i="5"/>
  <c r="X810"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X654" i="5"/>
  <c r="R654" i="5"/>
  <c r="J654" i="5"/>
  <c r="I654" i="5"/>
  <c r="H654" i="5"/>
  <c r="F654" i="5"/>
  <c r="X646" i="5"/>
  <c r="R646" i="5"/>
  <c r="J646" i="5"/>
  <c r="I646" i="5"/>
  <c r="H646" i="5"/>
  <c r="F646" i="5"/>
  <c r="R638" i="5"/>
  <c r="J638" i="5"/>
  <c r="I638" i="5"/>
  <c r="H638" i="5"/>
  <c r="F638" i="5"/>
  <c r="X630" i="5"/>
  <c r="R630" i="5"/>
  <c r="J630" i="5"/>
  <c r="I630" i="5"/>
  <c r="H630" i="5"/>
  <c r="F630"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2431" i="5"/>
  <c r="J2431" i="5"/>
  <c r="I2431" i="5"/>
  <c r="H2431" i="5"/>
  <c r="F2431" i="5"/>
  <c r="I2422" i="5"/>
  <c r="H2422" i="5"/>
  <c r="F2422" i="5"/>
  <c r="X2422" i="5"/>
  <c r="R2422" i="5"/>
  <c r="J2422" i="5"/>
  <c r="J2215" i="5"/>
  <c r="R2215" i="5"/>
  <c r="I2215" i="5"/>
  <c r="H2215" i="5"/>
  <c r="F2215" i="5"/>
  <c r="I2158" i="5"/>
  <c r="H2158" i="5"/>
  <c r="F2158" i="5"/>
  <c r="J2158" i="5"/>
  <c r="R2158" i="5"/>
  <c r="I2142" i="5"/>
  <c r="H2142" i="5"/>
  <c r="F2142" i="5"/>
  <c r="R2142" i="5"/>
  <c r="J2142" i="5"/>
  <c r="X2142" i="5"/>
  <c r="R1954" i="5"/>
  <c r="J1954" i="5"/>
  <c r="I1954" i="5"/>
  <c r="H1954" i="5"/>
  <c r="F1954" i="5"/>
  <c r="R1950" i="5"/>
  <c r="J1950" i="5"/>
  <c r="I1950" i="5"/>
  <c r="H1950" i="5"/>
  <c r="F1950" i="5"/>
  <c r="F1808" i="5"/>
  <c r="R1808" i="5"/>
  <c r="J1808" i="5"/>
  <c r="I1808" i="5"/>
  <c r="H1808" i="5"/>
  <c r="H1806" i="5"/>
  <c r="F1806" i="5"/>
  <c r="X1806" i="5"/>
  <c r="R1806" i="5"/>
  <c r="J1806" i="5"/>
  <c r="I1806" i="5"/>
  <c r="I1735" i="5"/>
  <c r="R1735" i="5"/>
  <c r="J1735" i="5"/>
  <c r="H1735" i="5"/>
  <c r="F1735" i="5"/>
  <c r="R1714" i="5"/>
  <c r="J1714" i="5"/>
  <c r="I1714" i="5"/>
  <c r="H1714" i="5"/>
  <c r="F1714" i="5"/>
  <c r="X1714" i="5"/>
  <c r="H2454" i="5"/>
  <c r="I2454" i="5"/>
  <c r="F2454" i="5"/>
  <c r="R2454" i="5"/>
  <c r="J2454" i="5"/>
  <c r="I1622" i="5"/>
  <c r="H1622" i="5"/>
  <c r="F1622" i="5"/>
  <c r="R1622" i="5"/>
  <c r="J1622" i="5"/>
  <c r="I1515" i="5"/>
  <c r="H1515" i="5"/>
  <c r="F1515" i="5"/>
  <c r="J1515" i="5"/>
  <c r="R1515" i="5"/>
  <c r="H1403" i="5"/>
  <c r="R1403" i="5"/>
  <c r="J1403" i="5"/>
  <c r="I1403" i="5"/>
  <c r="F1403" i="5"/>
  <c r="H1182" i="5"/>
  <c r="I1182" i="5"/>
  <c r="F1182" i="5"/>
  <c r="X1182" i="5"/>
  <c r="R1182" i="5"/>
  <c r="J1182" i="5"/>
  <c r="I1262" i="5"/>
  <c r="H1262" i="5"/>
  <c r="R1262" i="5"/>
  <c r="J1262" i="5"/>
  <c r="F1262" i="5"/>
  <c r="X1262" i="5"/>
  <c r="H1035" i="5"/>
  <c r="F1035" i="5"/>
  <c r="R1035" i="5"/>
  <c r="J1035" i="5"/>
  <c r="I1035" i="5"/>
  <c r="H1166" i="5"/>
  <c r="R1166" i="5"/>
  <c r="J1166" i="5"/>
  <c r="F1166" i="5"/>
  <c r="I1166" i="5"/>
  <c r="X922" i="5"/>
  <c r="R922" i="5"/>
  <c r="I922" i="5"/>
  <c r="J922" i="5"/>
  <c r="H922" i="5"/>
  <c r="F922"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D15" i="6"/>
  <c r="H2470" i="5"/>
  <c r="I2470" i="5"/>
  <c r="F2470" i="5"/>
  <c r="R2470" i="5"/>
  <c r="J2470" i="5"/>
  <c r="H2342" i="5"/>
  <c r="F2342" i="5"/>
  <c r="X2342" i="5"/>
  <c r="R2342" i="5"/>
  <c r="J2342" i="5"/>
  <c r="I2342" i="5"/>
  <c r="H2334" i="5"/>
  <c r="F2334" i="5"/>
  <c r="X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X2166" i="5"/>
  <c r="H2210" i="5"/>
  <c r="X2210" i="5"/>
  <c r="R2210" i="5"/>
  <c r="J2210" i="5"/>
  <c r="I2210" i="5"/>
  <c r="F2210" i="5"/>
  <c r="J2119" i="5"/>
  <c r="I2119" i="5"/>
  <c r="H2119" i="5"/>
  <c r="R2119" i="5"/>
  <c r="F2119" i="5"/>
  <c r="I2094" i="5"/>
  <c r="H2094" i="5"/>
  <c r="F2094" i="5"/>
  <c r="R2094" i="5"/>
  <c r="J2094" i="5"/>
  <c r="X2094" i="5"/>
  <c r="I2174" i="5"/>
  <c r="H2174" i="5"/>
  <c r="F2174" i="5"/>
  <c r="R2174" i="5"/>
  <c r="J2174" i="5"/>
  <c r="I1945" i="5"/>
  <c r="H1945" i="5"/>
  <c r="F1945" i="5"/>
  <c r="X1945" i="5"/>
  <c r="R1945" i="5"/>
  <c r="J1945" i="5"/>
  <c r="F1859" i="5"/>
  <c r="R1859" i="5"/>
  <c r="J1859" i="5"/>
  <c r="I1859" i="5"/>
  <c r="H1859" i="5"/>
  <c r="I1852" i="5"/>
  <c r="H1852" i="5"/>
  <c r="F1852" i="5"/>
  <c r="R1852" i="5"/>
  <c r="J1852" i="5"/>
  <c r="H1790" i="5"/>
  <c r="F1790" i="5"/>
  <c r="X1790" i="5"/>
  <c r="R1790" i="5"/>
  <c r="J1790" i="5"/>
  <c r="I1790" i="5"/>
  <c r="R1638" i="5"/>
  <c r="J1638" i="5"/>
  <c r="I1638" i="5"/>
  <c r="H1638" i="5"/>
  <c r="F1638" i="5"/>
  <c r="X1638" i="5"/>
  <c r="F1857" i="5"/>
  <c r="R1730" i="5"/>
  <c r="J1730" i="5"/>
  <c r="I1730" i="5"/>
  <c r="H1730" i="5"/>
  <c r="F1730" i="5"/>
  <c r="X1730" i="5"/>
  <c r="J1416" i="5"/>
  <c r="I1416" i="5"/>
  <c r="R1416" i="5"/>
  <c r="H1416" i="5"/>
  <c r="F1416" i="5"/>
  <c r="J1436" i="5"/>
  <c r="I1436" i="5"/>
  <c r="H1436" i="5"/>
  <c r="F1436" i="5"/>
  <c r="R1436" i="5"/>
  <c r="I1606" i="5"/>
  <c r="H1606" i="5"/>
  <c r="F1606" i="5"/>
  <c r="R1606" i="5"/>
  <c r="J1606" i="5"/>
  <c r="I1574" i="5"/>
  <c r="H1574" i="5"/>
  <c r="F1574" i="5"/>
  <c r="R1574" i="5"/>
  <c r="J1574" i="5"/>
  <c r="X1574" i="5"/>
  <c r="R1339" i="5"/>
  <c r="F1339" i="5"/>
  <c r="H1339" i="5"/>
  <c r="J1339" i="5"/>
  <c r="I1339" i="5"/>
  <c r="I1499" i="5"/>
  <c r="H1499" i="5"/>
  <c r="F1499" i="5"/>
  <c r="X1499" i="5"/>
  <c r="J1499" i="5"/>
  <c r="R1499" i="5"/>
  <c r="H1190" i="5"/>
  <c r="X1190" i="5"/>
  <c r="J1190" i="5"/>
  <c r="F1190" i="5"/>
  <c r="I1190" i="5"/>
  <c r="R1190" i="5"/>
  <c r="J1440" i="5"/>
  <c r="H1440" i="5"/>
  <c r="F1440" i="5"/>
  <c r="R1440" i="5"/>
  <c r="I1440" i="5"/>
  <c r="R1140" i="5"/>
  <c r="H1140" i="5"/>
  <c r="F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H1103" i="5"/>
  <c r="F1103" i="5"/>
  <c r="R1103" i="5"/>
  <c r="I1103" i="5"/>
  <c r="J1103" i="5"/>
  <c r="H1039" i="5"/>
  <c r="F1039" i="5"/>
  <c r="R1039" i="5"/>
  <c r="I1039" i="5"/>
  <c r="J1039"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X1143" i="5"/>
  <c r="R897" i="5"/>
  <c r="I897" i="5"/>
  <c r="H897" i="5"/>
  <c r="F897" i="5"/>
  <c r="J897" i="5"/>
  <c r="X902" i="5"/>
  <c r="R902" i="5"/>
  <c r="I902" i="5"/>
  <c r="J902" i="5"/>
  <c r="H902" i="5"/>
  <c r="F902"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F44" i="6"/>
  <c r="H44" i="6" s="1"/>
  <c r="D44" i="6" s="1"/>
  <c r="F34" i="6"/>
  <c r="F39" i="6"/>
  <c r="F65" i="6"/>
  <c r="F49" i="6"/>
  <c r="H49" i="6" s="1"/>
  <c r="D49" i="6" s="1"/>
  <c r="F29" i="6"/>
  <c r="H29" i="6" s="1"/>
  <c r="D29" i="6" s="1"/>
  <c r="H2434" i="5"/>
  <c r="J2434" i="5"/>
  <c r="J2495" i="5"/>
  <c r="I2495" i="5"/>
  <c r="H2495" i="5"/>
  <c r="R2495" i="5"/>
  <c r="F2495" i="5"/>
  <c r="I2414" i="5"/>
  <c r="H2414" i="5"/>
  <c r="F2414" i="5"/>
  <c r="R2414" i="5"/>
  <c r="J2414" i="5"/>
  <c r="H2390" i="5"/>
  <c r="R2390" i="5"/>
  <c r="J2390" i="5"/>
  <c r="I2390" i="5"/>
  <c r="F2390" i="5"/>
  <c r="X2390" i="5"/>
  <c r="F2351" i="5"/>
  <c r="R2351" i="5"/>
  <c r="J2351" i="5"/>
  <c r="I2351" i="5"/>
  <c r="H2351" i="5"/>
  <c r="H2376" i="5"/>
  <c r="F2376" i="5"/>
  <c r="J2376" i="5"/>
  <c r="I2376" i="5"/>
  <c r="R2376" i="5"/>
  <c r="H2360" i="5"/>
  <c r="F2360" i="5"/>
  <c r="J2360" i="5"/>
  <c r="I2360" i="5"/>
  <c r="R2360" i="5"/>
  <c r="X2274" i="5"/>
  <c r="R2274" i="5"/>
  <c r="J2274" i="5"/>
  <c r="H2274" i="5"/>
  <c r="I2274" i="5"/>
  <c r="F2274" i="5"/>
  <c r="J2383" i="5"/>
  <c r="I2383" i="5"/>
  <c r="R2383" i="5"/>
  <c r="H2383" i="5"/>
  <c r="F2383" i="5"/>
  <c r="J2230" i="5"/>
  <c r="I2230" i="5"/>
  <c r="H2230" i="5"/>
  <c r="F2230" i="5"/>
  <c r="R2230" i="5"/>
  <c r="J2182" i="5"/>
  <c r="I2182" i="5"/>
  <c r="H2182" i="5"/>
  <c r="F2182" i="5"/>
  <c r="X2182" i="5"/>
  <c r="R2182" i="5"/>
  <c r="I2162" i="5"/>
  <c r="H2162" i="5"/>
  <c r="F2162" i="5"/>
  <c r="X2162" i="5"/>
  <c r="R2162" i="5"/>
  <c r="J2162" i="5"/>
  <c r="I2146" i="5"/>
  <c r="H2146" i="5"/>
  <c r="F2146" i="5"/>
  <c r="R2146" i="5"/>
  <c r="J2146" i="5"/>
  <c r="R2143" i="5"/>
  <c r="J2143" i="5"/>
  <c r="I2143" i="5"/>
  <c r="H2143" i="5"/>
  <c r="F2143" i="5"/>
  <c r="I2106" i="5"/>
  <c r="H2106" i="5"/>
  <c r="F2106" i="5"/>
  <c r="R2106" i="5"/>
  <c r="J2106" i="5"/>
  <c r="X2106" i="5"/>
  <c r="R2067" i="5"/>
  <c r="I2067" i="5"/>
  <c r="I2048" i="5"/>
  <c r="H2048" i="5"/>
  <c r="F2048" i="5"/>
  <c r="R2048" i="5"/>
  <c r="J2048" i="5"/>
  <c r="F1855" i="5"/>
  <c r="J1855" i="5"/>
  <c r="H1855" i="5"/>
  <c r="R1855" i="5"/>
  <c r="I1855" i="5"/>
  <c r="I1868" i="5"/>
  <c r="H1868" i="5"/>
  <c r="F1868" i="5"/>
  <c r="R1868" i="5"/>
  <c r="J1868" i="5"/>
  <c r="I1848" i="5"/>
  <c r="H1848" i="5"/>
  <c r="F1848" i="5"/>
  <c r="R1848" i="5"/>
  <c r="J1848" i="5"/>
  <c r="I1828" i="5"/>
  <c r="F1828" i="5"/>
  <c r="R1828" i="5"/>
  <c r="J1828" i="5"/>
  <c r="H1828" i="5"/>
  <c r="H1786" i="5"/>
  <c r="F1786" i="5"/>
  <c r="X1786" i="5"/>
  <c r="R1786" i="5"/>
  <c r="J1786" i="5"/>
  <c r="I1786" i="5"/>
  <c r="J1895" i="5"/>
  <c r="R1895" i="5"/>
  <c r="H1895" i="5"/>
  <c r="F1895" i="5"/>
  <c r="R1742" i="5"/>
  <c r="X1742" i="5"/>
  <c r="J1742" i="5"/>
  <c r="I1742" i="5"/>
  <c r="F1742" i="5"/>
  <c r="H1742" i="5"/>
  <c r="I1739" i="5"/>
  <c r="X1739" i="5"/>
  <c r="F1739" i="5"/>
  <c r="R1739" i="5"/>
  <c r="H1739" i="5"/>
  <c r="J1739" i="5"/>
  <c r="I1729" i="5"/>
  <c r="H1729" i="5"/>
  <c r="F1729" i="5"/>
  <c r="X1729" i="5"/>
  <c r="R1729" i="5"/>
  <c r="J1729" i="5"/>
  <c r="I1633" i="5"/>
  <c r="H1633" i="5"/>
  <c r="F1633" i="5"/>
  <c r="R1633" i="5"/>
  <c r="J1633" i="5"/>
  <c r="F1617" i="5"/>
  <c r="R1617" i="5"/>
  <c r="J1617" i="5"/>
  <c r="I1617" i="5"/>
  <c r="H1617" i="5"/>
  <c r="F1569" i="5"/>
  <c r="R1569" i="5"/>
  <c r="J1569" i="5"/>
  <c r="I1569" i="5"/>
  <c r="H1569" i="5"/>
  <c r="R1642" i="5"/>
  <c r="J1642" i="5"/>
  <c r="I1642" i="5"/>
  <c r="H1642" i="5"/>
  <c r="F1642" i="5"/>
  <c r="H1766" i="5"/>
  <c r="F1766" i="5"/>
  <c r="I1766" i="5"/>
  <c r="R1694" i="5"/>
  <c r="J1694" i="5"/>
  <c r="I1694" i="5"/>
  <c r="H1694" i="5"/>
  <c r="F1694" i="5"/>
  <c r="R1630" i="5"/>
  <c r="J1630" i="5"/>
  <c r="I1630" i="5"/>
  <c r="H1630" i="5"/>
  <c r="F1630" i="5"/>
  <c r="X1630" i="5"/>
  <c r="J1759" i="5"/>
  <c r="I1759" i="5"/>
  <c r="H1759" i="5"/>
  <c r="R1759" i="5"/>
  <c r="F1759" i="5"/>
  <c r="R1682" i="5"/>
  <c r="J1682" i="5"/>
  <c r="I1682" i="5"/>
  <c r="H1682" i="5"/>
  <c r="F1682" i="5"/>
  <c r="X1682" i="5"/>
  <c r="I1539" i="5"/>
  <c r="H1539" i="5"/>
  <c r="F1539" i="5"/>
  <c r="R1539" i="5"/>
  <c r="J1539" i="5"/>
  <c r="J1432" i="5"/>
  <c r="I1432" i="5"/>
  <c r="H1432" i="5"/>
  <c r="R1432" i="5"/>
  <c r="F1432" i="5"/>
  <c r="J1424" i="5"/>
  <c r="I1424" i="5"/>
  <c r="H1424" i="5"/>
  <c r="R1424" i="5"/>
  <c r="F1424" i="5"/>
  <c r="I1594" i="5"/>
  <c r="H1594" i="5"/>
  <c r="F1594" i="5"/>
  <c r="R1594" i="5"/>
  <c r="J1594" i="5"/>
  <c r="X1594" i="5"/>
  <c r="I1562" i="5"/>
  <c r="H1562" i="5"/>
  <c r="F1562" i="5"/>
  <c r="R1562" i="5"/>
  <c r="J1562" i="5"/>
  <c r="H1471" i="5"/>
  <c r="F1471" i="5"/>
  <c r="I1471" i="5"/>
  <c r="R1471" i="5"/>
  <c r="J1471" i="5"/>
  <c r="H1443" i="5"/>
  <c r="F1443" i="5"/>
  <c r="J1443" i="5"/>
  <c r="I1443" i="5"/>
  <c r="R1443" i="5"/>
  <c r="I1414" i="5"/>
  <c r="H1414" i="5"/>
  <c r="I1358" i="5"/>
  <c r="H1358" i="5"/>
  <c r="X1358" i="5"/>
  <c r="R1358" i="5"/>
  <c r="F1358" i="5"/>
  <c r="J1358" i="5"/>
  <c r="H1419" i="5"/>
  <c r="R1419" i="5"/>
  <c r="F1419" i="5"/>
  <c r="J1419" i="5"/>
  <c r="I1419" i="5"/>
  <c r="R1575" i="5"/>
  <c r="J1575" i="5"/>
  <c r="I1575" i="5"/>
  <c r="H1575" i="5"/>
  <c r="F1575" i="5"/>
  <c r="H1427" i="5"/>
  <c r="X1427" i="5"/>
  <c r="R1427" i="5"/>
  <c r="F1427" i="5"/>
  <c r="J1427" i="5"/>
  <c r="I1427" i="5"/>
  <c r="H1158" i="5"/>
  <c r="X1158" i="5"/>
  <c r="J1158" i="5"/>
  <c r="R1158" i="5"/>
  <c r="I1158" i="5"/>
  <c r="F1158" i="5"/>
  <c r="H1238" i="5"/>
  <c r="R1238" i="5"/>
  <c r="J1238" i="5"/>
  <c r="I1238" i="5"/>
  <c r="F1238" i="5"/>
  <c r="X1238" i="5"/>
  <c r="H1174" i="5"/>
  <c r="R1174" i="5"/>
  <c r="J1174" i="5"/>
  <c r="I1174" i="5"/>
  <c r="F1174" i="5"/>
  <c r="X1174" i="5"/>
  <c r="R1555" i="5"/>
  <c r="J1555" i="5"/>
  <c r="I1555" i="5"/>
  <c r="H1555" i="5"/>
  <c r="F1555" i="5"/>
  <c r="H1075" i="5"/>
  <c r="F1075" i="5"/>
  <c r="R1075" i="5"/>
  <c r="I1075" i="5"/>
  <c r="J1075" i="5"/>
  <c r="I1306" i="5"/>
  <c r="H1306" i="5"/>
  <c r="R1306" i="5"/>
  <c r="J1306" i="5"/>
  <c r="F1306" i="5"/>
  <c r="I1274" i="5"/>
  <c r="H1274" i="5"/>
  <c r="R1274" i="5"/>
  <c r="J1274" i="5"/>
  <c r="F1274" i="5"/>
  <c r="X1274" i="5"/>
  <c r="J1456" i="5"/>
  <c r="H1456" i="5"/>
  <c r="F1456" i="5"/>
  <c r="R1456" i="5"/>
  <c r="I1456" i="5"/>
  <c r="H999" i="5"/>
  <c r="F999" i="5"/>
  <c r="R999" i="5"/>
  <c r="I999" i="5"/>
  <c r="J999" i="5"/>
  <c r="R943" i="5"/>
  <c r="J943" i="5"/>
  <c r="I943" i="5"/>
  <c r="F943" i="5"/>
  <c r="H943" i="5"/>
  <c r="J1020" i="5"/>
  <c r="I1020" i="5"/>
  <c r="H1020" i="5"/>
  <c r="F1020" i="5"/>
  <c r="R1020" i="5"/>
  <c r="I1346" i="5"/>
  <c r="X1346" i="5"/>
  <c r="R1346" i="5"/>
  <c r="J1346" i="5"/>
  <c r="H1346" i="5"/>
  <c r="F1346" i="5"/>
  <c r="R1152" i="5"/>
  <c r="J1152" i="5"/>
  <c r="I1152" i="5"/>
  <c r="H1152" i="5"/>
  <c r="F1152" i="5"/>
  <c r="R881" i="5"/>
  <c r="I881" i="5"/>
  <c r="H881" i="5"/>
  <c r="F881" i="5"/>
  <c r="J881" i="5"/>
  <c r="R889" i="5"/>
  <c r="I889" i="5"/>
  <c r="H889" i="5"/>
  <c r="X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S565" i="5"/>
  <c r="S411" i="5"/>
  <c r="S541" i="5"/>
  <c r="S481" i="5"/>
  <c r="S545" i="5"/>
  <c r="S562" i="5"/>
  <c r="S458" i="5"/>
  <c r="S498" i="5"/>
  <c r="S454" i="5"/>
  <c r="S494" i="5"/>
  <c r="S507" i="5"/>
  <c r="S522" i="5"/>
  <c r="S534" i="5"/>
  <c r="S475" i="5"/>
  <c r="S491" i="5"/>
  <c r="S455" i="5"/>
  <c r="S503" i="5"/>
  <c r="S482" i="5"/>
  <c r="S487" i="5"/>
  <c r="S589" i="5"/>
  <c r="S529" i="5"/>
  <c r="S479" i="5"/>
  <c r="S530" i="5"/>
  <c r="S398" i="5"/>
  <c r="S527" i="5"/>
  <c r="S515" i="5"/>
  <c r="S593" i="5"/>
  <c r="S506" i="5"/>
  <c r="S450" i="5"/>
  <c r="S581" i="5"/>
  <c r="S499" i="5"/>
  <c r="S511" i="5"/>
  <c r="S502" i="5"/>
  <c r="S477" i="5"/>
  <c r="S513" i="5"/>
  <c r="S557" i="5"/>
  <c r="S558" i="5"/>
  <c r="S486" i="5"/>
  <c r="S550" i="5"/>
  <c r="S518" i="5"/>
  <c r="S546" i="5"/>
  <c r="S543" i="5"/>
  <c r="S525" i="5"/>
  <c r="S539" i="5"/>
  <c r="S519" i="5"/>
  <c r="S549" i="5"/>
  <c r="S535" i="5"/>
  <c r="S497" i="5"/>
  <c r="S483" i="5"/>
  <c r="S470" i="5"/>
  <c r="S514" i="5"/>
  <c r="S554" i="5"/>
  <c r="S569" i="5"/>
  <c r="S526" i="5"/>
  <c r="S596" i="5"/>
  <c r="S598" i="5"/>
  <c r="X610" i="5"/>
  <c r="S610" i="5"/>
  <c r="S600" i="5"/>
  <c r="X401" i="5"/>
  <c r="X426" i="5"/>
  <c r="X406" i="5"/>
  <c r="X409" i="5"/>
  <c r="X521" i="5"/>
  <c r="X566" i="5"/>
  <c r="X595" i="5"/>
  <c r="X594" i="5"/>
  <c r="X438" i="5"/>
  <c r="X599" i="5"/>
  <c r="S599" i="5"/>
  <c r="X446" i="5"/>
  <c r="X402" i="5"/>
  <c r="X474" i="5"/>
  <c r="X430" i="5"/>
  <c r="S532" i="5"/>
  <c r="X457" i="5"/>
  <c r="X587" i="5"/>
  <c r="X601" i="5"/>
  <c r="S601" i="5"/>
  <c r="X586" i="5"/>
  <c r="X449" i="5"/>
  <c r="S602" i="5"/>
  <c r="S604" i="5"/>
  <c r="X442" i="5"/>
  <c r="X570" i="5"/>
  <c r="X417" i="5"/>
  <c r="S606" i="5"/>
  <c r="X425" i="5"/>
  <c r="X578" i="5"/>
  <c r="X434" i="5"/>
  <c r="X575" i="5"/>
  <c r="X473" i="5"/>
  <c r="X459" i="5"/>
  <c r="X582" i="5"/>
  <c r="X414" i="5"/>
  <c r="X607" i="5"/>
  <c r="D19" i="6"/>
  <c r="S429" i="5"/>
  <c r="S442" i="5"/>
  <c r="S418" i="5"/>
  <c r="S588" i="5"/>
  <c r="S520" i="5"/>
  <c r="S471" i="5"/>
  <c r="S595" i="5"/>
  <c r="S495" i="5"/>
  <c r="S590" i="5"/>
  <c r="S438" i="5"/>
  <c r="S402" i="5"/>
  <c r="S568" i="5"/>
  <c r="S552" i="5"/>
  <c r="S524" i="5"/>
  <c r="S468" i="5"/>
  <c r="S561" i="5"/>
  <c r="S462" i="5"/>
  <c r="S476" i="5"/>
  <c r="S570" i="5"/>
  <c r="S578" i="5"/>
  <c r="S472" i="5"/>
  <c r="S575" i="5"/>
  <c r="S607" i="5"/>
  <c r="S464" i="5"/>
  <c r="S492" i="5"/>
  <c r="S397" i="5"/>
  <c r="S401" i="5"/>
  <c r="S466" i="5"/>
  <c r="S516" i="5"/>
  <c r="S422" i="5"/>
  <c r="S474" i="5"/>
  <c r="S528" i="5"/>
  <c r="S457" i="5"/>
  <c r="S533" i="5"/>
  <c r="S586" i="5"/>
  <c r="S553" i="5"/>
  <c r="S508" i="5"/>
  <c r="S521" i="5"/>
  <c r="S564" i="5"/>
  <c r="S446" i="5"/>
  <c r="S480" i="5"/>
  <c r="S591" i="5"/>
  <c r="S437" i="5"/>
  <c r="S544" i="5"/>
  <c r="S449" i="5"/>
  <c r="S441" i="5"/>
  <c r="S414" i="5"/>
  <c r="S434" i="5"/>
  <c r="S413" i="5"/>
  <c r="S461" i="5"/>
  <c r="S501" i="5"/>
  <c r="S537" i="5"/>
  <c r="S485" i="5"/>
  <c r="S406" i="5"/>
  <c r="S409" i="5"/>
  <c r="S566" i="5"/>
  <c r="S577" i="5"/>
  <c r="S453" i="5"/>
  <c r="S594" i="5"/>
  <c r="S489" i="5"/>
  <c r="S430" i="5"/>
  <c r="S512" i="5"/>
  <c r="S417" i="5"/>
  <c r="S556" i="5"/>
  <c r="S555" i="5"/>
  <c r="S548" i="5"/>
  <c r="S580" i="5"/>
  <c r="S579" i="5"/>
  <c r="S410" i="5"/>
  <c r="S445" i="5"/>
  <c r="S536" i="5"/>
  <c r="S484" i="5"/>
  <c r="S540" i="5"/>
  <c r="S572" i="5"/>
  <c r="S425" i="5"/>
  <c r="S500" i="5"/>
  <c r="S459" i="5"/>
  <c r="S560" i="5"/>
  <c r="S421" i="5"/>
  <c r="S573" i="5"/>
  <c r="S504" i="5"/>
  <c r="S576" i="5"/>
  <c r="S465" i="5"/>
  <c r="S426" i="5"/>
  <c r="S517" i="5"/>
  <c r="S523" i="5"/>
  <c r="S405" i="5"/>
  <c r="S505" i="5"/>
  <c r="S608" i="5"/>
  <c r="S574" i="5"/>
  <c r="S496" i="5"/>
  <c r="S433" i="5"/>
  <c r="S473" i="5"/>
  <c r="S584" i="5"/>
  <c r="S582" i="5"/>
  <c r="S587" i="5"/>
  <c r="S488" i="5"/>
  <c r="S592" i="5"/>
  <c r="G64" i="6" a="1"/>
  <c r="I2474" i="5" l="1"/>
  <c r="H2474" i="5"/>
  <c r="E2474" i="5"/>
  <c r="X2474" i="5" s="1"/>
  <c r="J2474" i="5"/>
  <c r="E2412" i="5"/>
  <c r="X2412" i="5" s="1"/>
  <c r="H2412" i="5"/>
  <c r="J2412" i="5"/>
  <c r="E2315" i="5"/>
  <c r="X2315" i="5" s="1"/>
  <c r="G2315" i="5"/>
  <c r="H2315" i="5"/>
  <c r="R2315" i="5"/>
  <c r="F2315" i="5"/>
  <c r="E2239" i="5"/>
  <c r="X2239" i="5" s="1"/>
  <c r="R2239" i="5"/>
  <c r="G2239" i="5"/>
  <c r="I2239" i="5"/>
  <c r="G2199" i="5"/>
  <c r="E2199" i="5"/>
  <c r="X2199" i="5" s="1"/>
  <c r="J2199" i="5"/>
  <c r="F2168" i="5"/>
  <c r="R2168" i="5"/>
  <c r="E2156" i="5"/>
  <c r="X2156" i="5" s="1"/>
  <c r="G2156" i="5"/>
  <c r="J2156" i="5"/>
  <c r="H2156" i="5"/>
  <c r="H1924" i="5"/>
  <c r="E1924" i="5"/>
  <c r="X1924" i="5" s="1"/>
  <c r="G1924" i="5"/>
  <c r="R1924" i="5"/>
  <c r="E1892" i="5"/>
  <c r="X1892" i="5" s="1"/>
  <c r="G1892" i="5"/>
  <c r="E1880" i="5"/>
  <c r="X1880" i="5" s="1"/>
  <c r="G1880" i="5"/>
  <c r="R1880" i="5"/>
  <c r="J1880" i="5"/>
  <c r="E1870" i="5"/>
  <c r="X1870" i="5" s="1"/>
  <c r="H1870" i="5"/>
  <c r="F1870" i="5"/>
  <c r="E1822" i="5"/>
  <c r="X1822" i="5" s="1"/>
  <c r="R1822" i="5"/>
  <c r="E1635" i="5"/>
  <c r="X1635" i="5" s="1"/>
  <c r="R1635" i="5"/>
  <c r="I1635" i="5"/>
  <c r="E1298" i="5"/>
  <c r="X1298" i="5" s="1"/>
  <c r="G1298" i="5"/>
  <c r="E1287" i="5"/>
  <c r="X1287" i="5" s="1"/>
  <c r="H1287" i="5"/>
  <c r="E1239" i="5"/>
  <c r="X1239" i="5" s="1"/>
  <c r="G1239" i="5"/>
  <c r="J1239" i="5"/>
  <c r="E1220" i="5"/>
  <c r="X1220" i="5" s="1"/>
  <c r="G1220" i="5"/>
  <c r="R1220" i="5"/>
  <c r="J1220" i="5"/>
  <c r="H1220" i="5"/>
  <c r="F1220" i="5"/>
  <c r="E1144" i="5"/>
  <c r="X1144" i="5" s="1"/>
  <c r="G1144" i="5"/>
  <c r="E1135" i="5"/>
  <c r="X1135" i="5" s="1"/>
  <c r="H1135" i="5"/>
  <c r="I1135" i="5"/>
  <c r="R1135" i="5"/>
  <c r="E1115" i="5"/>
  <c r="X1115" i="5" s="1"/>
  <c r="I1115" i="5"/>
  <c r="E850" i="5"/>
  <c r="X850" i="5" s="1"/>
  <c r="G850" i="5"/>
  <c r="R850" i="5"/>
  <c r="E672" i="5"/>
  <c r="X672" i="5" s="1"/>
  <c r="G672" i="5"/>
  <c r="E536" i="5"/>
  <c r="X536" i="5" s="1"/>
  <c r="G536" i="5"/>
  <c r="R536" i="5"/>
  <c r="E516" i="5"/>
  <c r="X516" i="5" s="1"/>
  <c r="G516" i="5"/>
  <c r="E504" i="5"/>
  <c r="X504" i="5" s="1"/>
  <c r="G504" i="5"/>
  <c r="E480" i="5"/>
  <c r="X480" i="5" s="1"/>
  <c r="G480" i="5"/>
  <c r="E2124" i="5"/>
  <c r="X2124" i="5" s="1"/>
  <c r="G2124" i="5"/>
  <c r="F2124" i="5"/>
  <c r="J2124" i="5"/>
  <c r="E2086" i="5"/>
  <c r="X2086" i="5" s="1"/>
  <c r="R2086" i="5"/>
  <c r="E2076" i="5"/>
  <c r="X2076" i="5" s="1"/>
  <c r="G2076" i="5"/>
  <c r="H2076" i="5"/>
  <c r="E1982" i="5"/>
  <c r="X1982" i="5" s="1"/>
  <c r="G1982" i="5"/>
  <c r="H1982" i="5"/>
  <c r="E1944" i="5"/>
  <c r="X1944" i="5" s="1"/>
  <c r="R1944" i="5"/>
  <c r="I1944" i="5"/>
  <c r="E1932" i="5"/>
  <c r="X1932" i="5" s="1"/>
  <c r="G1932" i="5"/>
  <c r="I1932" i="5"/>
  <c r="H1932" i="5"/>
  <c r="R1932" i="5"/>
  <c r="E1668" i="5"/>
  <c r="X1668" i="5" s="1"/>
  <c r="G1668" i="5"/>
  <c r="J1668" i="5"/>
  <c r="F1668" i="5"/>
  <c r="E1590" i="5"/>
  <c r="X1590" i="5" s="1"/>
  <c r="G1590" i="5"/>
  <c r="E1568" i="5"/>
  <c r="X1568" i="5" s="1"/>
  <c r="G1568" i="5"/>
  <c r="F1568" i="5"/>
  <c r="H1568" i="5"/>
  <c r="J1568" i="5"/>
  <c r="E1536" i="5"/>
  <c r="X1536" i="5" s="1"/>
  <c r="H1536" i="5"/>
  <c r="F1536" i="5"/>
  <c r="G1536" i="5"/>
  <c r="E1526" i="5"/>
  <c r="X1526" i="5" s="1"/>
  <c r="F1526" i="5"/>
  <c r="H1526" i="5"/>
  <c r="E1384" i="5"/>
  <c r="X1384" i="5" s="1"/>
  <c r="R1384" i="5"/>
  <c r="I1384" i="5"/>
  <c r="E958" i="5"/>
  <c r="X958" i="5" s="1"/>
  <c r="G958" i="5"/>
  <c r="J958" i="5"/>
  <c r="R958" i="5"/>
  <c r="H958" i="5"/>
  <c r="E723" i="5"/>
  <c r="X723" i="5" s="1"/>
  <c r="G723" i="5"/>
  <c r="J723" i="5"/>
  <c r="H723" i="5"/>
  <c r="E703" i="5"/>
  <c r="X703" i="5" s="1"/>
  <c r="J703" i="5"/>
  <c r="G703" i="5"/>
  <c r="I703" i="5"/>
  <c r="H703" i="5"/>
  <c r="E564" i="5"/>
  <c r="X564" i="5" s="1"/>
  <c r="G564" i="5"/>
  <c r="E411" i="5"/>
  <c r="X411" i="5" s="1"/>
  <c r="G411" i="5"/>
  <c r="J411" i="5"/>
  <c r="E2084" i="5"/>
  <c r="X2084" i="5" s="1"/>
  <c r="J2084" i="5"/>
  <c r="R2084" i="5"/>
  <c r="E2035" i="5"/>
  <c r="X2035" i="5" s="1"/>
  <c r="H2035" i="5"/>
  <c r="J2035" i="5"/>
  <c r="R2035" i="5"/>
  <c r="G2022" i="5"/>
  <c r="R2022" i="5"/>
  <c r="E1952" i="5"/>
  <c r="X1952" i="5" s="1"/>
  <c r="G1952" i="5"/>
  <c r="R1952" i="5"/>
  <c r="I1952" i="5"/>
  <c r="F1952" i="5"/>
  <c r="E1839" i="5"/>
  <c r="X1839" i="5" s="1"/>
  <c r="G1839" i="5"/>
  <c r="I1839" i="5"/>
  <c r="I1748" i="5"/>
  <c r="H1748" i="5"/>
  <c r="J1748" i="5"/>
  <c r="E1578" i="5"/>
  <c r="X1578" i="5" s="1"/>
  <c r="G1578" i="5"/>
  <c r="J1578" i="5"/>
  <c r="E1506" i="5"/>
  <c r="X1506" i="5" s="1"/>
  <c r="G1506" i="5"/>
  <c r="R1506" i="5"/>
  <c r="H1506" i="5"/>
  <c r="J1506" i="5"/>
  <c r="E1447" i="5"/>
  <c r="X1447" i="5" s="1"/>
  <c r="G1447" i="5"/>
  <c r="J1447" i="5"/>
  <c r="E1415" i="5"/>
  <c r="X1415" i="5" s="1"/>
  <c r="G1415" i="5"/>
  <c r="J1415" i="5"/>
  <c r="I1415" i="5"/>
  <c r="E1305" i="5"/>
  <c r="X1305" i="5" s="1"/>
  <c r="R1305" i="5"/>
  <c r="E1048" i="5"/>
  <c r="X1048" i="5" s="1"/>
  <c r="R1048" i="5"/>
  <c r="G1024" i="5"/>
  <c r="E1024" i="5"/>
  <c r="X1024" i="5" s="1"/>
  <c r="R1024" i="5"/>
  <c r="F1024" i="5"/>
  <c r="J1024" i="5"/>
  <c r="H1024" i="5"/>
  <c r="E722" i="5"/>
  <c r="X722" i="5" s="1"/>
  <c r="J722" i="5"/>
  <c r="R722" i="5"/>
  <c r="F722" i="5"/>
  <c r="E2360" i="5"/>
  <c r="X2360" i="5" s="1"/>
  <c r="G2360" i="5"/>
  <c r="E2340" i="5"/>
  <c r="X2340" i="5" s="1"/>
  <c r="I2340" i="5"/>
  <c r="F2340" i="5"/>
  <c r="G2292" i="5"/>
  <c r="E2292" i="5"/>
  <c r="X2292" i="5" s="1"/>
  <c r="E2244" i="5"/>
  <c r="X2244" i="5" s="1"/>
  <c r="I2244" i="5"/>
  <c r="R2244" i="5"/>
  <c r="H2244" i="5"/>
  <c r="H2144" i="5"/>
  <c r="R2144" i="5"/>
  <c r="J2144" i="5"/>
  <c r="G1999" i="5"/>
  <c r="J1999" i="5"/>
  <c r="E2500" i="5"/>
  <c r="G2500" i="5"/>
  <c r="F2500" i="5"/>
  <c r="J2500" i="5"/>
  <c r="E2490" i="5"/>
  <c r="X2490" i="5" s="1"/>
  <c r="G2490" i="5"/>
  <c r="G2439" i="5"/>
  <c r="E2439" i="5"/>
  <c r="X2439" i="5" s="1"/>
  <c r="G2407" i="5"/>
  <c r="E2407" i="5"/>
  <c r="X2407" i="5" s="1"/>
  <c r="F2407" i="5"/>
  <c r="J2387" i="5"/>
  <c r="I2387" i="5"/>
  <c r="E2251" i="5"/>
  <c r="X2251" i="5" s="1"/>
  <c r="R2251" i="5"/>
  <c r="J2251" i="5"/>
  <c r="G2251" i="5"/>
  <c r="E2174" i="5"/>
  <c r="X2174" i="5" s="1"/>
  <c r="G2174" i="5"/>
  <c r="E2112" i="5"/>
  <c r="X2112" i="5" s="1"/>
  <c r="F2112" i="5"/>
  <c r="I2112" i="5"/>
  <c r="G2019" i="5"/>
  <c r="E2019" i="5"/>
  <c r="X2019" i="5" s="1"/>
  <c r="I2019" i="5"/>
  <c r="H2019" i="5"/>
  <c r="F1886" i="5"/>
  <c r="E1886" i="5"/>
  <c r="X1886" i="5" s="1"/>
  <c r="E1875" i="5"/>
  <c r="X1875" i="5" s="1"/>
  <c r="R1875" i="5"/>
  <c r="E1828" i="5"/>
  <c r="X1828" i="5" s="1"/>
  <c r="G1828" i="5"/>
  <c r="I1792" i="5"/>
  <c r="H1792" i="5"/>
  <c r="E1744" i="5"/>
  <c r="X1744" i="5" s="1"/>
  <c r="R1744" i="5"/>
  <c r="E1608" i="5"/>
  <c r="X1608" i="5" s="1"/>
  <c r="I1608" i="5"/>
  <c r="H1608" i="5"/>
  <c r="G1608" i="5"/>
  <c r="R1608" i="5"/>
  <c r="E1502" i="5"/>
  <c r="X1502" i="5" s="1"/>
  <c r="F1502" i="5"/>
  <c r="H1502" i="5"/>
  <c r="E1474" i="5"/>
  <c r="X1474" i="5" s="1"/>
  <c r="J1474" i="5"/>
  <c r="G1474" i="5"/>
  <c r="E1292" i="5"/>
  <c r="X1292" i="5" s="1"/>
  <c r="F1292" i="5"/>
  <c r="E1215" i="5"/>
  <c r="X1215" i="5" s="1"/>
  <c r="G1215" i="5"/>
  <c r="J1215" i="5"/>
  <c r="I1215" i="5"/>
  <c r="E1195" i="5"/>
  <c r="X1195" i="5" s="1"/>
  <c r="G1195" i="5"/>
  <c r="E1187" i="5"/>
  <c r="X1187" i="5" s="1"/>
  <c r="G1187" i="5"/>
  <c r="E1120" i="5"/>
  <c r="X1120" i="5" s="1"/>
  <c r="G1120" i="5"/>
  <c r="I1120" i="5"/>
  <c r="F1110" i="5"/>
  <c r="I1110" i="5"/>
  <c r="E1090" i="5"/>
  <c r="X1090" i="5" s="1"/>
  <c r="H1090" i="5"/>
  <c r="J1090" i="5"/>
  <c r="E855" i="5"/>
  <c r="X855" i="5" s="1"/>
  <c r="I855" i="5"/>
  <c r="J855" i="5"/>
  <c r="E523" i="5"/>
  <c r="X523" i="5" s="1"/>
  <c r="G523" i="5"/>
  <c r="E498" i="5"/>
  <c r="X498" i="5" s="1"/>
  <c r="G498" i="5"/>
  <c r="R498" i="5"/>
  <c r="J498" i="5"/>
  <c r="H498" i="5"/>
  <c r="R2456" i="5"/>
  <c r="I2456" i="5"/>
  <c r="F2456" i="5"/>
  <c r="E2415" i="5"/>
  <c r="X2415" i="5" s="1"/>
  <c r="E2367" i="5"/>
  <c r="X2367" i="5" s="1"/>
  <c r="F2367" i="5"/>
  <c r="E2222" i="5"/>
  <c r="X2222" i="5" s="1"/>
  <c r="G2222" i="5"/>
  <c r="I2222" i="5"/>
  <c r="J2222" i="5"/>
  <c r="E1907" i="5"/>
  <c r="X1907" i="5" s="1"/>
  <c r="G1907" i="5"/>
  <c r="H1907" i="5"/>
  <c r="I1907" i="5"/>
  <c r="F1907" i="5"/>
  <c r="E2466" i="5"/>
  <c r="X2466" i="5" s="1"/>
  <c r="G2466" i="5"/>
  <c r="G2447" i="5"/>
  <c r="J2447" i="5"/>
  <c r="E2436" i="5"/>
  <c r="X2436" i="5" s="1"/>
  <c r="R2436" i="5"/>
  <c r="G2436" i="5"/>
  <c r="E2426" i="5"/>
  <c r="X2426" i="5" s="1"/>
  <c r="F2426" i="5"/>
  <c r="E2394" i="5"/>
  <c r="X2394" i="5" s="1"/>
  <c r="H2394" i="5"/>
  <c r="E2384" i="5"/>
  <c r="X2384" i="5" s="1"/>
  <c r="R2384" i="5"/>
  <c r="J2384" i="5"/>
  <c r="H2384" i="5"/>
  <c r="E2366" i="5"/>
  <c r="X2366" i="5" s="1"/>
  <c r="H2366" i="5"/>
  <c r="R2366" i="5"/>
  <c r="G2288" i="5"/>
  <c r="R2288" i="5"/>
  <c r="R2220" i="5"/>
  <c r="F2220" i="5"/>
  <c r="E2190" i="5"/>
  <c r="X2190" i="5" s="1"/>
  <c r="R2190" i="5"/>
  <c r="J2190" i="5"/>
  <c r="H2190" i="5"/>
  <c r="E2180" i="5"/>
  <c r="X2180" i="5" s="1"/>
  <c r="G2180" i="5"/>
  <c r="G2140" i="5"/>
  <c r="R2140" i="5"/>
  <c r="E2140" i="5"/>
  <c r="X2140" i="5" s="1"/>
  <c r="F2140" i="5"/>
  <c r="J2091" i="5"/>
  <c r="H2091" i="5"/>
  <c r="H2079" i="5"/>
  <c r="R2079" i="5"/>
  <c r="J2079" i="5"/>
  <c r="E2039" i="5"/>
  <c r="X2039" i="5" s="1"/>
  <c r="J2039" i="5"/>
  <c r="E2028" i="5"/>
  <c r="X2028" i="5" s="1"/>
  <c r="J2028" i="5"/>
  <c r="I2028" i="5"/>
  <c r="H2028" i="5"/>
  <c r="E1975" i="5"/>
  <c r="X1975" i="5" s="1"/>
  <c r="G1975" i="5"/>
  <c r="F1975" i="5"/>
  <c r="H1975" i="5"/>
  <c r="J1975" i="5"/>
  <c r="E1958" i="5"/>
  <c r="X1958" i="5" s="1"/>
  <c r="G1958" i="5"/>
  <c r="E2496" i="5"/>
  <c r="R2496" i="5"/>
  <c r="G2496" i="5"/>
  <c r="J2496" i="5"/>
  <c r="H2496" i="5"/>
  <c r="G2148" i="5"/>
  <c r="F2148" i="5"/>
  <c r="E2148" i="5"/>
  <c r="X2148" i="5" s="1"/>
  <c r="F1636" i="5"/>
  <c r="H1636" i="5"/>
  <c r="R1636" i="5"/>
  <c r="E1490" i="5"/>
  <c r="X1490" i="5" s="1"/>
  <c r="J1490" i="5"/>
  <c r="R1490" i="5"/>
  <c r="G1490" i="5"/>
  <c r="E1479" i="5"/>
  <c r="X1479" i="5" s="1"/>
  <c r="G1479" i="5"/>
  <c r="I1479" i="5"/>
  <c r="J1479" i="5"/>
  <c r="H1479" i="5"/>
  <c r="E1222" i="5"/>
  <c r="X1222" i="5" s="1"/>
  <c r="G1222" i="5"/>
  <c r="E1212" i="5"/>
  <c r="X1212" i="5" s="1"/>
  <c r="H1212" i="5"/>
  <c r="F1212" i="5"/>
  <c r="E1202" i="5"/>
  <c r="X1202" i="5" s="1"/>
  <c r="G1202" i="5"/>
  <c r="E1164" i="5"/>
  <c r="X1164" i="5" s="1"/>
  <c r="G1164" i="5"/>
  <c r="F1164" i="5"/>
  <c r="I1164" i="5"/>
  <c r="E1155" i="5"/>
  <c r="X1155" i="5" s="1"/>
  <c r="R1155" i="5"/>
  <c r="E1087" i="5"/>
  <c r="X1087" i="5" s="1"/>
  <c r="G1087" i="5"/>
  <c r="E1075" i="5"/>
  <c r="X1075" i="5" s="1"/>
  <c r="G1075" i="5"/>
  <c r="E831" i="5"/>
  <c r="X831" i="5" s="1"/>
  <c r="H831" i="5"/>
  <c r="J831" i="5"/>
  <c r="R831" i="5"/>
  <c r="E770" i="5"/>
  <c r="X770" i="5" s="1"/>
  <c r="I770" i="5"/>
  <c r="H770" i="5"/>
  <c r="G2400" i="5"/>
  <c r="G2383" i="5"/>
  <c r="E2383" i="5"/>
  <c r="X2383" i="5" s="1"/>
  <c r="G2335" i="5"/>
  <c r="E2335" i="5"/>
  <c r="X2335" i="5" s="1"/>
  <c r="G2287" i="5"/>
  <c r="E2287" i="5"/>
  <c r="X2287" i="5" s="1"/>
  <c r="F2287" i="5"/>
  <c r="E1484" i="5"/>
  <c r="X1484" i="5" s="1"/>
  <c r="G1484" i="5"/>
  <c r="E1273" i="5"/>
  <c r="X1273" i="5" s="1"/>
  <c r="G1273" i="5"/>
  <c r="E1171" i="5"/>
  <c r="X1171" i="5" s="1"/>
  <c r="G1171" i="5"/>
  <c r="E1047" i="5"/>
  <c r="X1047" i="5" s="1"/>
  <c r="G1047" i="5"/>
  <c r="E1035" i="5"/>
  <c r="X1035" i="5" s="1"/>
  <c r="G1035" i="5"/>
  <c r="E899" i="5"/>
  <c r="X899" i="5" s="1"/>
  <c r="G899" i="5"/>
  <c r="G2255" i="5"/>
  <c r="E2255" i="5"/>
  <c r="X2255" i="5" s="1"/>
  <c r="E1844" i="5"/>
  <c r="X1844" i="5" s="1"/>
  <c r="G1844" i="5"/>
  <c r="I1688" i="5"/>
  <c r="E1688" i="5"/>
  <c r="X1688" i="5" s="1"/>
  <c r="G1688" i="5"/>
  <c r="E1662" i="5"/>
  <c r="X1662" i="5" s="1"/>
  <c r="G1662" i="5"/>
  <c r="E1563" i="5"/>
  <c r="X1563" i="5" s="1"/>
  <c r="G1563" i="5"/>
  <c r="G1332" i="5"/>
  <c r="E1332" i="5"/>
  <c r="X1332" i="5" s="1"/>
  <c r="E1006" i="5"/>
  <c r="X1006" i="5" s="1"/>
  <c r="G1006" i="5"/>
  <c r="E974" i="5"/>
  <c r="X974" i="5" s="1"/>
  <c r="G974" i="5"/>
  <c r="E952" i="5"/>
  <c r="X952" i="5" s="1"/>
  <c r="G952" i="5"/>
  <c r="E931" i="5"/>
  <c r="X931" i="5" s="1"/>
  <c r="G931" i="5"/>
  <c r="E622" i="5"/>
  <c r="X622" i="5" s="1"/>
  <c r="G622" i="5"/>
  <c r="E603" i="5"/>
  <c r="X603" i="5" s="1"/>
  <c r="G603" i="5"/>
  <c r="E571" i="5"/>
  <c r="X571" i="5" s="1"/>
  <c r="G571" i="5"/>
  <c r="E548" i="5"/>
  <c r="X548" i="5" s="1"/>
  <c r="G548" i="5"/>
  <c r="E440" i="5"/>
  <c r="X440" i="5" s="1"/>
  <c r="G440" i="5"/>
  <c r="G2372" i="5"/>
  <c r="G1756" i="5"/>
  <c r="E2442" i="5"/>
  <c r="X2442" i="5" s="1"/>
  <c r="G2442" i="5"/>
  <c r="E2254" i="5"/>
  <c r="X2254" i="5" s="1"/>
  <c r="G2254" i="5"/>
  <c r="E2236" i="5"/>
  <c r="X2236" i="5" s="1"/>
  <c r="G2236" i="5"/>
  <c r="E1862" i="5"/>
  <c r="X1862" i="5" s="1"/>
  <c r="F1862" i="5"/>
  <c r="E1470" i="5"/>
  <c r="X1470" i="5" s="1"/>
  <c r="G1470" i="5"/>
  <c r="E1030" i="5"/>
  <c r="X1030" i="5" s="1"/>
  <c r="G1030" i="5"/>
  <c r="E800" i="5"/>
  <c r="X800" i="5" s="1"/>
  <c r="R800" i="5"/>
  <c r="G2503" i="5"/>
  <c r="E2503" i="5"/>
  <c r="X2503" i="5" s="1"/>
  <c r="G2367" i="5"/>
  <c r="G2191" i="5"/>
  <c r="E2191" i="5"/>
  <c r="X2191" i="5" s="1"/>
  <c r="G2039" i="5"/>
  <c r="G1919" i="5"/>
  <c r="E1775" i="5"/>
  <c r="X1775" i="5" s="1"/>
  <c r="G1775" i="5"/>
  <c r="E1078" i="5"/>
  <c r="X1078" i="5" s="1"/>
  <c r="G1078" i="5"/>
  <c r="E934" i="5"/>
  <c r="X934" i="5" s="1"/>
  <c r="G934" i="5"/>
  <c r="H1510" i="5"/>
  <c r="G2410" i="5"/>
  <c r="G2128" i="5"/>
  <c r="G2027" i="5"/>
  <c r="G1806" i="5"/>
  <c r="G1736" i="5"/>
  <c r="G1510" i="5"/>
  <c r="G1219" i="5"/>
  <c r="G1104" i="5"/>
  <c r="E2159" i="5"/>
  <c r="X2159" i="5" s="1"/>
  <c r="E1386" i="5"/>
  <c r="X1386" i="5" s="1"/>
  <c r="G1386" i="5"/>
  <c r="E1232" i="5"/>
  <c r="X1232" i="5" s="1"/>
  <c r="G1232" i="5"/>
  <c r="E1067" i="5"/>
  <c r="X1067" i="5" s="1"/>
  <c r="G1067" i="5"/>
  <c r="G2007" i="5"/>
  <c r="E2007" i="5"/>
  <c r="X2007" i="5" s="1"/>
  <c r="G1656" i="5"/>
  <c r="E1656" i="5"/>
  <c r="X1656" i="5" s="1"/>
  <c r="E1210" i="5"/>
  <c r="X1210" i="5" s="1"/>
  <c r="G1210" i="5"/>
  <c r="E848" i="5"/>
  <c r="X848" i="5" s="1"/>
  <c r="G848" i="5"/>
  <c r="E768" i="5"/>
  <c r="X768" i="5" s="1"/>
  <c r="G768" i="5"/>
  <c r="G1231" i="5"/>
  <c r="E1231" i="5"/>
  <c r="X1231" i="5" s="1"/>
  <c r="V1199" i="5"/>
  <c r="V1055" i="5"/>
  <c r="G1055" i="5"/>
  <c r="V1015" i="5"/>
  <c r="G1015" i="5"/>
  <c r="V959" i="5"/>
  <c r="G959" i="5" s="1"/>
  <c r="V911" i="5"/>
  <c r="G815" i="5"/>
  <c r="V791" i="5"/>
  <c r="G791" i="5" s="1"/>
  <c r="V719" i="5"/>
  <c r="G719" i="5"/>
  <c r="V687" i="5"/>
  <c r="G687" i="5"/>
  <c r="V543" i="5"/>
  <c r="G543" i="5"/>
  <c r="V503" i="5"/>
  <c r="G503" i="5" s="1"/>
  <c r="V471" i="5"/>
  <c r="G471" i="5"/>
  <c r="V431" i="5"/>
  <c r="G431" i="5"/>
  <c r="G2230" i="5"/>
  <c r="G2134" i="5"/>
  <c r="G2046" i="5"/>
  <c r="G1988" i="5"/>
  <c r="G1852" i="5"/>
  <c r="G651" i="5"/>
  <c r="E1903" i="5"/>
  <c r="X1903" i="5" s="1"/>
  <c r="G1752" i="5"/>
  <c r="E1752" i="5"/>
  <c r="X1752" i="5" s="1"/>
  <c r="E1371" i="5"/>
  <c r="X1371" i="5" s="1"/>
  <c r="G1371" i="5"/>
  <c r="E1283" i="5"/>
  <c r="X1283" i="5" s="1"/>
  <c r="G1283" i="5"/>
  <c r="E1002" i="5"/>
  <c r="X1002" i="5" s="1"/>
  <c r="G1002" i="5"/>
  <c r="E836" i="5"/>
  <c r="X836" i="5" s="1"/>
  <c r="G836" i="5"/>
  <c r="E492" i="5"/>
  <c r="X492" i="5" s="1"/>
  <c r="G492" i="5"/>
  <c r="G1468" i="5"/>
  <c r="E1468" i="5"/>
  <c r="X1468" i="5" s="1"/>
  <c r="E1562" i="5"/>
  <c r="X1562" i="5" s="1"/>
  <c r="E1554" i="5"/>
  <c r="X1554" i="5" s="1"/>
  <c r="E1546" i="5"/>
  <c r="X1546" i="5" s="1"/>
  <c r="E798" i="5"/>
  <c r="X798" i="5" s="1"/>
  <c r="E779" i="5"/>
  <c r="X779" i="5" s="1"/>
  <c r="E606" i="5"/>
  <c r="X606" i="5" s="1"/>
  <c r="E502" i="5"/>
  <c r="X502" i="5" s="1"/>
  <c r="AB2276" i="5"/>
  <c r="AB1916" i="5"/>
  <c r="E862" i="5"/>
  <c r="X862" i="5" s="1"/>
  <c r="E1340" i="5"/>
  <c r="X1340" i="5" s="1"/>
  <c r="G1340" i="5"/>
  <c r="H1340" i="5"/>
  <c r="I1340" i="5"/>
  <c r="J1340" i="5"/>
  <c r="R1340" i="5"/>
  <c r="F1340" i="5"/>
  <c r="E1226" i="5"/>
  <c r="X1226" i="5" s="1"/>
  <c r="I1226" i="5"/>
  <c r="F1226" i="5"/>
  <c r="R1226" i="5"/>
  <c r="H1226" i="5"/>
  <c r="E875" i="5"/>
  <c r="X875" i="5" s="1"/>
  <c r="J875" i="5"/>
  <c r="R875" i="5"/>
  <c r="I875" i="5"/>
  <c r="H875" i="5"/>
  <c r="F875" i="5"/>
  <c r="E867" i="5"/>
  <c r="X867" i="5" s="1"/>
  <c r="G867" i="5"/>
  <c r="H867" i="5"/>
  <c r="I867" i="5"/>
  <c r="E751" i="5"/>
  <c r="X751" i="5" s="1"/>
  <c r="J751" i="5"/>
  <c r="H751" i="5"/>
  <c r="R751" i="5"/>
  <c r="F751" i="5"/>
  <c r="E736" i="5"/>
  <c r="X736" i="5" s="1"/>
  <c r="H736" i="5"/>
  <c r="G736" i="5"/>
  <c r="R736" i="5"/>
  <c r="F736" i="5"/>
  <c r="J736" i="5"/>
  <c r="E678" i="5"/>
  <c r="X678" i="5" s="1"/>
  <c r="G678" i="5"/>
  <c r="H678" i="5"/>
  <c r="J678" i="5"/>
  <c r="F678" i="5"/>
  <c r="R678" i="5"/>
  <c r="I678" i="5"/>
  <c r="E2163" i="5"/>
  <c r="X2163" i="5" s="1"/>
  <c r="J2163" i="5"/>
  <c r="R2163" i="5"/>
  <c r="F2163" i="5"/>
  <c r="G2163" i="5"/>
  <c r="E2016" i="5"/>
  <c r="X2016" i="5" s="1"/>
  <c r="H2016" i="5"/>
  <c r="J2016" i="5"/>
  <c r="F2016" i="5"/>
  <c r="G2016" i="5"/>
  <c r="R2016" i="5"/>
  <c r="H2008" i="5"/>
  <c r="J2008" i="5"/>
  <c r="E1390" i="5"/>
  <c r="X1390" i="5" s="1"/>
  <c r="F1390" i="5"/>
  <c r="R1390" i="5"/>
  <c r="J1390" i="5"/>
  <c r="I1390" i="5"/>
  <c r="G1390" i="5"/>
  <c r="E1134" i="5"/>
  <c r="X1134" i="5" s="1"/>
  <c r="I1134" i="5"/>
  <c r="F1134" i="5"/>
  <c r="H1134" i="5"/>
  <c r="G1134" i="5"/>
  <c r="R1134" i="5"/>
  <c r="E1126" i="5"/>
  <c r="X1126" i="5" s="1"/>
  <c r="I1126" i="5"/>
  <c r="G1126" i="5"/>
  <c r="H1126" i="5"/>
  <c r="F1126" i="5"/>
  <c r="R1126" i="5"/>
  <c r="F1118" i="5"/>
  <c r="H1118" i="5"/>
  <c r="J1226" i="5"/>
  <c r="G875" i="5"/>
  <c r="E2323" i="5"/>
  <c r="X2323" i="5" s="1"/>
  <c r="F2323" i="5"/>
  <c r="R2323" i="5"/>
  <c r="I2323" i="5"/>
  <c r="H2323" i="5"/>
  <c r="G2323" i="5"/>
  <c r="J2323" i="5"/>
  <c r="G2187" i="5"/>
  <c r="E2187" i="5"/>
  <c r="X2187" i="5" s="1"/>
  <c r="R2187" i="5"/>
  <c r="J2187" i="5"/>
  <c r="I2187" i="5"/>
  <c r="H2187" i="5"/>
  <c r="E2179" i="5"/>
  <c r="X2179" i="5" s="1"/>
  <c r="R2179" i="5"/>
  <c r="J2179" i="5"/>
  <c r="E2171" i="5"/>
  <c r="X2171" i="5" s="1"/>
  <c r="R2171" i="5"/>
  <c r="G2171" i="5"/>
  <c r="I2171" i="5"/>
  <c r="R2051" i="5"/>
  <c r="J2051" i="5"/>
  <c r="H2051" i="5"/>
  <c r="F2051" i="5"/>
  <c r="E1878" i="5"/>
  <c r="X1878" i="5" s="1"/>
  <c r="R1878" i="5"/>
  <c r="I1878" i="5"/>
  <c r="H1878" i="5"/>
  <c r="G1878" i="5"/>
  <c r="F1878" i="5"/>
  <c r="J1878" i="5"/>
  <c r="E1398" i="5"/>
  <c r="X1398" i="5" s="1"/>
  <c r="H1398" i="5"/>
  <c r="G1398" i="5"/>
  <c r="R1398" i="5"/>
  <c r="G2348" i="5"/>
  <c r="E2348" i="5"/>
  <c r="X2348" i="5" s="1"/>
  <c r="J2348" i="5"/>
  <c r="I2348" i="5"/>
  <c r="H2348" i="5"/>
  <c r="F2348" i="5"/>
  <c r="E2067" i="5"/>
  <c r="X2067" i="5" s="1"/>
  <c r="J2067" i="5"/>
  <c r="H2067" i="5"/>
  <c r="F2067" i="5"/>
  <c r="G2067" i="5"/>
  <c r="E1620" i="5"/>
  <c r="X1620" i="5" s="1"/>
  <c r="R1620" i="5"/>
  <c r="I1620" i="5"/>
  <c r="J1620" i="5"/>
  <c r="F1620" i="5"/>
  <c r="H1620" i="5"/>
  <c r="J1611" i="5"/>
  <c r="I1611" i="5"/>
  <c r="F1611" i="5"/>
  <c r="H1611" i="5"/>
  <c r="E1406" i="5"/>
  <c r="X1406" i="5" s="1"/>
  <c r="F1406" i="5"/>
  <c r="J1406" i="5"/>
  <c r="R1406" i="5"/>
  <c r="E1264" i="5"/>
  <c r="X1264" i="5" s="1"/>
  <c r="G1264" i="5"/>
  <c r="J1264" i="5"/>
  <c r="I1264" i="5"/>
  <c r="F1264" i="5"/>
  <c r="H1264" i="5"/>
  <c r="R1264" i="5"/>
  <c r="E962" i="5"/>
  <c r="X962" i="5" s="1"/>
  <c r="G962" i="5"/>
  <c r="R962" i="5"/>
  <c r="I962" i="5"/>
  <c r="J962" i="5"/>
  <c r="H962" i="5"/>
  <c r="F962" i="5"/>
  <c r="F694" i="5"/>
  <c r="R694" i="5"/>
  <c r="H694" i="5"/>
  <c r="C2" i="6"/>
  <c r="B2" i="6"/>
  <c r="I736" i="5"/>
  <c r="R2396" i="5"/>
  <c r="J2396" i="5"/>
  <c r="I2396" i="5"/>
  <c r="H2396" i="5"/>
  <c r="E2363" i="5"/>
  <c r="X2363" i="5" s="1"/>
  <c r="H2363" i="5"/>
  <c r="G2363" i="5"/>
  <c r="I2363" i="5"/>
  <c r="R2363" i="5"/>
  <c r="J2363" i="5"/>
  <c r="F2363" i="5"/>
  <c r="E2259" i="5"/>
  <c r="X2259" i="5" s="1"/>
  <c r="G2259" i="5"/>
  <c r="R2259" i="5"/>
  <c r="H2259" i="5"/>
  <c r="J2259" i="5"/>
  <c r="F2259" i="5"/>
  <c r="I2259" i="5"/>
  <c r="E2075" i="5"/>
  <c r="X2075" i="5" s="1"/>
  <c r="F2075" i="5"/>
  <c r="I2075" i="5"/>
  <c r="G2075" i="5"/>
  <c r="R2075" i="5"/>
  <c r="G1895" i="5"/>
  <c r="E1895" i="5"/>
  <c r="X1895" i="5" s="1"/>
  <c r="I1895" i="5"/>
  <c r="E1414" i="5"/>
  <c r="X1414" i="5" s="1"/>
  <c r="F1414" i="5"/>
  <c r="R1414" i="5"/>
  <c r="J1414" i="5"/>
  <c r="G1414" i="5"/>
  <c r="E1183" i="5"/>
  <c r="X1183" i="5" s="1"/>
  <c r="I1183" i="5"/>
  <c r="H1183" i="5"/>
  <c r="R1183" i="5"/>
  <c r="F1183" i="5"/>
  <c r="E1018" i="5"/>
  <c r="X1018" i="5" s="1"/>
  <c r="J1018" i="5"/>
  <c r="H1018" i="5"/>
  <c r="F1018" i="5"/>
  <c r="R1018" i="5"/>
  <c r="G1018" i="5"/>
  <c r="E700" i="5"/>
  <c r="X700" i="5" s="1"/>
  <c r="F700" i="5"/>
  <c r="J700" i="5"/>
  <c r="I700" i="5"/>
  <c r="R700" i="5"/>
  <c r="G700" i="5"/>
  <c r="H700" i="5"/>
  <c r="I2494" i="5"/>
  <c r="R2494" i="5"/>
  <c r="I2483" i="5"/>
  <c r="R2483" i="5"/>
  <c r="H2483" i="5"/>
  <c r="J2475" i="5"/>
  <c r="I2475" i="5"/>
  <c r="R2475" i="5"/>
  <c r="H2475" i="5"/>
  <c r="F2475" i="5"/>
  <c r="I2434" i="5"/>
  <c r="R2434" i="5"/>
  <c r="F2434" i="5"/>
  <c r="E2267" i="5"/>
  <c r="X2267" i="5" s="1"/>
  <c r="H2267" i="5"/>
  <c r="F2267" i="5"/>
  <c r="I2267" i="5"/>
  <c r="R2267" i="5"/>
  <c r="R2083" i="5"/>
  <c r="J2083" i="5"/>
  <c r="I2083" i="5"/>
  <c r="E1766" i="5"/>
  <c r="X1766" i="5" s="1"/>
  <c r="J1766" i="5"/>
  <c r="R1766" i="5"/>
  <c r="G1766" i="5"/>
  <c r="E1422" i="5"/>
  <c r="X1422" i="5" s="1"/>
  <c r="G1422" i="5"/>
  <c r="J1422" i="5"/>
  <c r="F1422" i="5"/>
  <c r="I1422" i="5"/>
  <c r="R1422" i="5"/>
  <c r="H1279" i="5"/>
  <c r="R1279" i="5"/>
  <c r="J1279" i="5"/>
  <c r="I1279" i="5"/>
  <c r="F1279" i="5"/>
  <c r="E1032" i="5"/>
  <c r="X1032" i="5" s="1"/>
  <c r="J1032" i="5"/>
  <c r="I1032" i="5"/>
  <c r="R1032" i="5"/>
  <c r="J867" i="5"/>
  <c r="I751" i="5"/>
  <c r="E2275" i="5"/>
  <c r="X2275" i="5" s="1"/>
  <c r="R2275" i="5"/>
  <c r="J2275" i="5"/>
  <c r="G2275" i="5"/>
  <c r="F2275" i="5"/>
  <c r="E1800" i="5"/>
  <c r="X1800" i="5" s="1"/>
  <c r="H1800" i="5"/>
  <c r="G1800" i="5"/>
  <c r="R1800" i="5"/>
  <c r="J1800" i="5"/>
  <c r="I1800" i="5"/>
  <c r="F1800" i="5"/>
  <c r="R1791" i="5"/>
  <c r="I1791" i="5"/>
  <c r="E1462" i="5"/>
  <c r="X1462" i="5" s="1"/>
  <c r="I1462" i="5"/>
  <c r="G1462" i="5"/>
  <c r="F1462" i="5"/>
  <c r="R1462" i="5"/>
  <c r="H1462" i="5"/>
  <c r="J1462" i="5"/>
  <c r="E1326" i="5"/>
  <c r="X1326" i="5" s="1"/>
  <c r="G1326" i="5"/>
  <c r="I1326" i="5"/>
  <c r="R1326" i="5"/>
  <c r="I694" i="5"/>
  <c r="F867" i="5"/>
  <c r="E2283" i="5"/>
  <c r="X2283" i="5" s="1"/>
  <c r="R2283" i="5"/>
  <c r="I2283" i="5"/>
  <c r="J2283" i="5"/>
  <c r="F2283" i="5"/>
  <c r="E2104" i="5"/>
  <c r="X2104" i="5" s="1"/>
  <c r="G2104" i="5"/>
  <c r="I2104" i="5"/>
  <c r="R2104" i="5"/>
  <c r="J2104" i="5"/>
  <c r="H2104" i="5"/>
  <c r="F2104" i="5"/>
  <c r="G1959" i="5"/>
  <c r="E1959" i="5"/>
  <c r="X1959" i="5" s="1"/>
  <c r="R1959" i="5"/>
  <c r="J1959" i="5"/>
  <c r="I1959" i="5"/>
  <c r="H1959" i="5"/>
  <c r="E2103" i="5"/>
  <c r="X2103" i="5" s="1"/>
  <c r="E1972" i="5"/>
  <c r="X1972" i="5" s="1"/>
  <c r="E1966" i="5"/>
  <c r="X1966" i="5" s="1"/>
  <c r="E1894" i="5"/>
  <c r="X1894" i="5" s="1"/>
  <c r="E1278" i="5"/>
  <c r="X1278" i="5" s="1"/>
  <c r="E1236" i="5"/>
  <c r="X1236" i="5" s="1"/>
  <c r="E1139" i="5"/>
  <c r="X1139" i="5" s="1"/>
  <c r="E1039" i="5"/>
  <c r="X1039" i="5" s="1"/>
  <c r="E895" i="5"/>
  <c r="X895" i="5" s="1"/>
  <c r="E880" i="5"/>
  <c r="X880" i="5" s="1"/>
  <c r="E767" i="5"/>
  <c r="X767" i="5" s="1"/>
  <c r="G767" i="5"/>
  <c r="E462" i="5"/>
  <c r="X462" i="5" s="1"/>
  <c r="G462" i="5"/>
  <c r="E410" i="5"/>
  <c r="X410" i="5" s="1"/>
  <c r="G410" i="5"/>
  <c r="G2431" i="5"/>
  <c r="E2431" i="5"/>
  <c r="X2431" i="5" s="1"/>
  <c r="E968" i="5"/>
  <c r="X968" i="5" s="1"/>
  <c r="G968" i="5"/>
  <c r="E915" i="5"/>
  <c r="X915" i="5" s="1"/>
  <c r="G915" i="5"/>
  <c r="G766" i="5"/>
  <c r="E766" i="5"/>
  <c r="X766" i="5" s="1"/>
  <c r="E490" i="5"/>
  <c r="X490" i="5" s="1"/>
  <c r="G490" i="5"/>
  <c r="H1972" i="5"/>
  <c r="J1988" i="5"/>
  <c r="G2336" i="5"/>
  <c r="G1972" i="5"/>
  <c r="G1628" i="5"/>
  <c r="G1347" i="5"/>
  <c r="G991" i="5"/>
  <c r="G806" i="5"/>
  <c r="G454" i="5"/>
  <c r="G2402" i="5"/>
  <c r="E2402" i="5"/>
  <c r="X2402" i="5" s="1"/>
  <c r="G2343" i="5"/>
  <c r="E2343" i="5"/>
  <c r="X2343" i="5" s="1"/>
  <c r="G2135" i="5"/>
  <c r="E2135" i="5"/>
  <c r="X2135" i="5" s="1"/>
  <c r="G1300" i="5"/>
  <c r="E1300" i="5"/>
  <c r="X1300" i="5" s="1"/>
  <c r="E827" i="5"/>
  <c r="X827" i="5" s="1"/>
  <c r="G827" i="5"/>
  <c r="E796" i="5"/>
  <c r="X796" i="5" s="1"/>
  <c r="G796" i="5"/>
  <c r="E592" i="5"/>
  <c r="X592" i="5" s="1"/>
  <c r="G592" i="5"/>
  <c r="E510" i="5"/>
  <c r="X510" i="5" s="1"/>
  <c r="G510" i="5"/>
  <c r="H2336" i="5"/>
  <c r="G2394" i="5"/>
  <c r="G1627" i="5"/>
  <c r="G1412" i="5"/>
  <c r="G976" i="5"/>
  <c r="G880" i="5"/>
  <c r="E1588" i="5"/>
  <c r="X1588" i="5" s="1"/>
  <c r="E996" i="5"/>
  <c r="X996" i="5" s="1"/>
  <c r="E591" i="5"/>
  <c r="X591" i="5" s="1"/>
  <c r="G591" i="5"/>
  <c r="H895" i="5"/>
  <c r="I1894" i="5"/>
  <c r="H1988" i="5"/>
  <c r="G1560" i="5"/>
  <c r="G1491" i="5"/>
  <c r="G1355" i="5"/>
  <c r="G1060" i="5"/>
  <c r="G902" i="5"/>
  <c r="G1871" i="5"/>
  <c r="E1871" i="5"/>
  <c r="X1871" i="5" s="1"/>
  <c r="E639" i="5"/>
  <c r="X639" i="5" s="1"/>
  <c r="G639" i="5"/>
  <c r="E618" i="5"/>
  <c r="X618" i="5" s="1"/>
  <c r="G618" i="5"/>
  <c r="F2336" i="5"/>
  <c r="I2502" i="5"/>
  <c r="G2422" i="5"/>
  <c r="G2331" i="5"/>
  <c r="G2303" i="5"/>
  <c r="G1979" i="5"/>
  <c r="G1638" i="5"/>
  <c r="G1476" i="5"/>
  <c r="G888" i="5"/>
  <c r="G2284" i="5"/>
  <c r="E2284" i="5"/>
  <c r="X2284" i="5" s="1"/>
  <c r="E2276" i="5"/>
  <c r="X2276" i="5" s="1"/>
  <c r="E1935" i="5"/>
  <c r="X1935" i="5" s="1"/>
  <c r="G1879" i="5"/>
  <c r="E1879" i="5"/>
  <c r="X1879" i="5" s="1"/>
  <c r="E1848" i="5"/>
  <c r="X1848" i="5" s="1"/>
  <c r="E840" i="5"/>
  <c r="X840" i="5" s="1"/>
  <c r="G840" i="5"/>
  <c r="G652" i="5"/>
  <c r="E652" i="5"/>
  <c r="X652" i="5" s="1"/>
  <c r="R1060" i="5"/>
  <c r="R2394" i="5"/>
  <c r="G2502" i="5"/>
  <c r="G2112" i="5"/>
  <c r="G1475" i="5"/>
  <c r="G1420" i="5"/>
  <c r="G1286" i="5"/>
  <c r="G887" i="5"/>
  <c r="G2495" i="5"/>
  <c r="E2495" i="5"/>
  <c r="G1887" i="5"/>
  <c r="E1887" i="5"/>
  <c r="X1887" i="5" s="1"/>
  <c r="E963" i="5"/>
  <c r="X963" i="5" s="1"/>
  <c r="G963" i="5"/>
  <c r="E738" i="5"/>
  <c r="X738" i="5" s="1"/>
  <c r="G738" i="5"/>
  <c r="E702" i="5"/>
  <c r="X702" i="5" s="1"/>
  <c r="G702" i="5"/>
  <c r="E658" i="5"/>
  <c r="X658" i="5" s="1"/>
  <c r="G658" i="5"/>
  <c r="E2228" i="5"/>
  <c r="X2228" i="5" s="1"/>
  <c r="E2108" i="5"/>
  <c r="X2108" i="5" s="1"/>
  <c r="E2087" i="5"/>
  <c r="X2087" i="5" s="1"/>
  <c r="E1955" i="5"/>
  <c r="X1955" i="5" s="1"/>
  <c r="E1086" i="5"/>
  <c r="X1086" i="5" s="1"/>
  <c r="E1022" i="5"/>
  <c r="X1022" i="5" s="1"/>
  <c r="G830" i="5"/>
  <c r="E830" i="5"/>
  <c r="X830" i="5" s="1"/>
  <c r="E533" i="5"/>
  <c r="X533" i="5" s="1"/>
  <c r="J533" i="5"/>
  <c r="H533" i="5"/>
  <c r="I533" i="5"/>
  <c r="F533" i="5"/>
  <c r="R533" i="5"/>
  <c r="E1857" i="5"/>
  <c r="X1857" i="5" s="1"/>
  <c r="H1857" i="5"/>
  <c r="V2493" i="5"/>
  <c r="G2493" i="5" s="1"/>
  <c r="V2461" i="5"/>
  <c r="G2461" i="5" s="1"/>
  <c r="AB2461" i="5"/>
  <c r="V2445" i="5"/>
  <c r="G2445" i="5" s="1"/>
  <c r="AB2445" i="5"/>
  <c r="V2413" i="5"/>
  <c r="G2413" i="5" s="1"/>
  <c r="AB2413" i="5"/>
  <c r="V2381" i="5"/>
  <c r="G2381" i="5" s="1"/>
  <c r="AB2381" i="5"/>
  <c r="V2365" i="5"/>
  <c r="G2365" i="5" s="1"/>
  <c r="AB2365" i="5"/>
  <c r="V2333" i="5"/>
  <c r="G2333" i="5" s="1"/>
  <c r="AB2333" i="5"/>
  <c r="V2309" i="5"/>
  <c r="AB2309" i="5"/>
  <c r="AB2293" i="5"/>
  <c r="V2293" i="5"/>
  <c r="V2261" i="5"/>
  <c r="G2261" i="5" s="1"/>
  <c r="AB2261" i="5"/>
  <c r="V2237" i="5"/>
  <c r="G2237" i="5" s="1"/>
  <c r="AB2237" i="5"/>
  <c r="V2205" i="5"/>
  <c r="G2205" i="5" s="1"/>
  <c r="AB2205" i="5"/>
  <c r="V2173" i="5"/>
  <c r="G2173" i="5" s="1"/>
  <c r="AB2173" i="5"/>
  <c r="AB2149" i="5"/>
  <c r="V2149" i="5"/>
  <c r="G2149" i="5" s="1"/>
  <c r="V2125" i="5"/>
  <c r="G2125" i="5" s="1"/>
  <c r="AB2085" i="5"/>
  <c r="V2085" i="5"/>
  <c r="G2085" i="5" s="1"/>
  <c r="V2061" i="5"/>
  <c r="G2061" i="5" s="1"/>
  <c r="AB2061" i="5"/>
  <c r="V2029" i="5"/>
  <c r="G2029" i="5" s="1"/>
  <c r="AB2029" i="5"/>
  <c r="V1997" i="5"/>
  <c r="AB1997" i="5"/>
  <c r="V1965" i="5"/>
  <c r="G1965" i="5" s="1"/>
  <c r="AB1965" i="5"/>
  <c r="V1941" i="5"/>
  <c r="G1941" i="5" s="1"/>
  <c r="AB1941" i="5"/>
  <c r="AB1917" i="5"/>
  <c r="V1917" i="5"/>
  <c r="G1917" i="5" s="1"/>
  <c r="V1885" i="5"/>
  <c r="G1885" i="5" s="1"/>
  <c r="AB1885" i="5"/>
  <c r="V1853" i="5"/>
  <c r="G1853" i="5" s="1"/>
  <c r="AB1853" i="5"/>
  <c r="V1821" i="5"/>
  <c r="G1821" i="5" s="1"/>
  <c r="AB1821" i="5"/>
  <c r="V1797" i="5"/>
  <c r="G1797" i="5" s="1"/>
  <c r="AB1797" i="5"/>
  <c r="AB1773" i="5"/>
  <c r="V1773" i="5"/>
  <c r="V1741" i="5"/>
  <c r="G1741" i="5" s="1"/>
  <c r="AB1741" i="5"/>
  <c r="V1709" i="5"/>
  <c r="G1709" i="5" s="1"/>
  <c r="AB1709" i="5"/>
  <c r="V1685" i="5"/>
  <c r="G1685" i="5" s="1"/>
  <c r="AB1685" i="5"/>
  <c r="V1661" i="5"/>
  <c r="AB1661" i="5"/>
  <c r="V1629" i="5"/>
  <c r="AB1629" i="5"/>
  <c r="V1589" i="5"/>
  <c r="G1589" i="5" s="1"/>
  <c r="AB1589" i="5"/>
  <c r="V1573" i="5"/>
  <c r="G1573" i="5" s="1"/>
  <c r="AB1573" i="5"/>
  <c r="V1533" i="5"/>
  <c r="G1533" i="5" s="1"/>
  <c r="AB1533" i="5"/>
  <c r="V1501" i="5"/>
  <c r="G1501" i="5" s="1"/>
  <c r="AB1501" i="5"/>
  <c r="AB1469" i="5"/>
  <c r="V1469" i="5"/>
  <c r="G1469" i="5" s="1"/>
  <c r="V1445" i="5"/>
  <c r="G1445" i="5" s="1"/>
  <c r="AB1445" i="5"/>
  <c r="AB1413" i="5"/>
  <c r="V1413" i="5"/>
  <c r="G1413" i="5" s="1"/>
  <c r="V1389" i="5"/>
  <c r="AB1389" i="5"/>
  <c r="V1365" i="5"/>
  <c r="G1365" i="5" s="1"/>
  <c r="AB1365" i="5"/>
  <c r="V1333" i="5"/>
  <c r="G1333" i="5" s="1"/>
  <c r="AB1333" i="5"/>
  <c r="V1309" i="5"/>
  <c r="G1309" i="5" s="1"/>
  <c r="AB1309" i="5"/>
  <c r="V1285" i="5"/>
  <c r="G1285" i="5"/>
  <c r="AB1285" i="5"/>
  <c r="V1253" i="5"/>
  <c r="G1253" i="5" s="1"/>
  <c r="AB1253" i="5"/>
  <c r="V1221" i="5"/>
  <c r="G1221" i="5" s="1"/>
  <c r="AB1221" i="5"/>
  <c r="V1189" i="5"/>
  <c r="AB1189" i="5"/>
  <c r="V1157" i="5"/>
  <c r="G1157" i="5" s="1"/>
  <c r="AB1157" i="5"/>
  <c r="V1125" i="5"/>
  <c r="AB1125" i="5"/>
  <c r="G1125" i="5"/>
  <c r="V1101" i="5"/>
  <c r="G1101" i="5" s="1"/>
  <c r="AB1101" i="5"/>
  <c r="V1069" i="5"/>
  <c r="G1069" i="5" s="1"/>
  <c r="AB1069" i="5"/>
  <c r="V1045" i="5"/>
  <c r="G1045" i="5" s="1"/>
  <c r="AB1045" i="5"/>
  <c r="V1021" i="5"/>
  <c r="G1021" i="5" s="1"/>
  <c r="AB1021" i="5"/>
  <c r="V997" i="5"/>
  <c r="G997" i="5" s="1"/>
  <c r="AB997" i="5"/>
  <c r="V973" i="5"/>
  <c r="AB973" i="5"/>
  <c r="V941" i="5"/>
  <c r="G941" i="5" s="1"/>
  <c r="AB941" i="5"/>
  <c r="V917" i="5"/>
  <c r="G917" i="5" s="1"/>
  <c r="AB917" i="5"/>
  <c r="V893" i="5"/>
  <c r="G893" i="5" s="1"/>
  <c r="AB893" i="5"/>
  <c r="V853" i="5"/>
  <c r="G853" i="5" s="1"/>
  <c r="AB853" i="5"/>
  <c r="V829" i="5"/>
  <c r="G829" i="5"/>
  <c r="AB829" i="5"/>
  <c r="V805" i="5"/>
  <c r="G805" i="5" s="1"/>
  <c r="AB805" i="5"/>
  <c r="V773" i="5"/>
  <c r="G773" i="5" s="1"/>
  <c r="AB773" i="5"/>
  <c r="V741" i="5"/>
  <c r="AB741" i="5"/>
  <c r="V709" i="5"/>
  <c r="G709" i="5" s="1"/>
  <c r="AB709" i="5"/>
  <c r="V685" i="5"/>
  <c r="G685" i="5" s="1"/>
  <c r="AB685" i="5"/>
  <c r="V661" i="5"/>
  <c r="G661" i="5" s="1"/>
  <c r="AB661" i="5"/>
  <c r="V637" i="5"/>
  <c r="G637" i="5" s="1"/>
  <c r="AB637" i="5"/>
  <c r="V613" i="5"/>
  <c r="G613" i="5" s="1"/>
  <c r="AB613" i="5"/>
  <c r="V581" i="5"/>
  <c r="G581" i="5" s="1"/>
  <c r="AB581" i="5"/>
  <c r="V549" i="5"/>
  <c r="G549" i="5" s="1"/>
  <c r="AB549" i="5"/>
  <c r="V517" i="5"/>
  <c r="AB517" i="5"/>
  <c r="V485" i="5"/>
  <c r="G485" i="5" s="1"/>
  <c r="AB485" i="5"/>
  <c r="V453" i="5"/>
  <c r="G453" i="5" s="1"/>
  <c r="AB453" i="5"/>
  <c r="V429" i="5"/>
  <c r="G429" i="5" s="1"/>
  <c r="AB429" i="5"/>
  <c r="V397" i="5"/>
  <c r="G397" i="5" s="1"/>
  <c r="AB397" i="5"/>
  <c r="T2476" i="5"/>
  <c r="AB2476" i="5"/>
  <c r="S2476" i="5"/>
  <c r="T2444" i="5"/>
  <c r="S2444" i="5"/>
  <c r="AB2444" i="5"/>
  <c r="T2420" i="5"/>
  <c r="AB2420" i="5"/>
  <c r="S2420" i="5"/>
  <c r="T2404" i="5"/>
  <c r="AB2404" i="5"/>
  <c r="S2404" i="5"/>
  <c r="T2372" i="5"/>
  <c r="AB2372" i="5"/>
  <c r="S2372" i="5"/>
  <c r="T2348" i="5"/>
  <c r="S2348" i="5"/>
  <c r="AB2348" i="5"/>
  <c r="T2316" i="5"/>
  <c r="S2316" i="5"/>
  <c r="AB2316" i="5"/>
  <c r="T2292" i="5"/>
  <c r="S2292" i="5"/>
  <c r="AB2292" i="5"/>
  <c r="T2268" i="5"/>
  <c r="S2268" i="5"/>
  <c r="T2244" i="5"/>
  <c r="S2244" i="5"/>
  <c r="AB2244" i="5"/>
  <c r="T2212" i="5"/>
  <c r="S2212" i="5"/>
  <c r="AB2212" i="5"/>
  <c r="T2180" i="5"/>
  <c r="S2180" i="5"/>
  <c r="AB2180" i="5"/>
  <c r="T2164" i="5"/>
  <c r="S2164" i="5"/>
  <c r="AB2164" i="5"/>
  <c r="T2132" i="5"/>
  <c r="S2132" i="5"/>
  <c r="AB2132" i="5"/>
  <c r="T2084" i="5"/>
  <c r="AB2084" i="5"/>
  <c r="S2084" i="5"/>
  <c r="T1836" i="5"/>
  <c r="AB1836" i="5"/>
  <c r="S1836" i="5"/>
  <c r="I1857" i="5"/>
  <c r="V2477" i="5"/>
  <c r="G2477" i="5" s="1"/>
  <c r="AB2477" i="5"/>
  <c r="V2437" i="5"/>
  <c r="G2437" i="5"/>
  <c r="AB2437" i="5"/>
  <c r="V2397" i="5"/>
  <c r="AB2397" i="5"/>
  <c r="V2357" i="5"/>
  <c r="G2317" i="5"/>
  <c r="AB2317" i="5"/>
  <c r="V2317" i="5"/>
  <c r="V2277" i="5"/>
  <c r="AB2277" i="5"/>
  <c r="G2245" i="5"/>
  <c r="V2245" i="5"/>
  <c r="AB2245" i="5"/>
  <c r="V2213" i="5"/>
  <c r="AB2213" i="5"/>
  <c r="V2189" i="5"/>
  <c r="G2189" i="5"/>
  <c r="AB2189" i="5"/>
  <c r="V2157" i="5"/>
  <c r="G2157" i="5" s="1"/>
  <c r="AB2157" i="5"/>
  <c r="V2109" i="5"/>
  <c r="G2109" i="5" s="1"/>
  <c r="AB2109" i="5"/>
  <c r="V2077" i="5"/>
  <c r="G2077" i="5" s="1"/>
  <c r="AB2077" i="5"/>
  <c r="V2045" i="5"/>
  <c r="G2045" i="5" s="1"/>
  <c r="AB2045" i="5"/>
  <c r="V2021" i="5"/>
  <c r="G2021" i="5"/>
  <c r="AB2021" i="5"/>
  <c r="AB1989" i="5"/>
  <c r="V1989" i="5"/>
  <c r="G1989" i="5" s="1"/>
  <c r="V1957" i="5"/>
  <c r="G1957" i="5" s="1"/>
  <c r="AB1957" i="5"/>
  <c r="V1925" i="5"/>
  <c r="G1925" i="5" s="1"/>
  <c r="AB1925" i="5"/>
  <c r="AB1901" i="5"/>
  <c r="V1901" i="5"/>
  <c r="G1901" i="5" s="1"/>
  <c r="AB1869" i="5"/>
  <c r="V1869" i="5"/>
  <c r="V1829" i="5"/>
  <c r="G1829" i="5" s="1"/>
  <c r="AB1829" i="5"/>
  <c r="V1789" i="5"/>
  <c r="G1789" i="5" s="1"/>
  <c r="AB1789" i="5"/>
  <c r="V1757" i="5"/>
  <c r="G1757" i="5" s="1"/>
  <c r="AB1757" i="5"/>
  <c r="V1733" i="5"/>
  <c r="G1733" i="5" s="1"/>
  <c r="AB1733" i="5"/>
  <c r="V1693" i="5"/>
  <c r="G1693" i="5" s="1"/>
  <c r="AB1693" i="5"/>
  <c r="V1653" i="5"/>
  <c r="G1653" i="5" s="1"/>
  <c r="AB1653" i="5"/>
  <c r="V1613" i="5"/>
  <c r="G1613" i="5" s="1"/>
  <c r="AB1613" i="5"/>
  <c r="V1581" i="5"/>
  <c r="AB1581" i="5"/>
  <c r="G1581" i="5"/>
  <c r="V1557" i="5"/>
  <c r="G1557" i="5"/>
  <c r="AB1557" i="5"/>
  <c r="V1525" i="5"/>
  <c r="G1525" i="5" s="1"/>
  <c r="AB1525" i="5"/>
  <c r="V1493" i="5"/>
  <c r="AB1493" i="5"/>
  <c r="G1493" i="5"/>
  <c r="V1461" i="5"/>
  <c r="G1461" i="5" s="1"/>
  <c r="AB1461" i="5"/>
  <c r="V1437" i="5"/>
  <c r="G1437" i="5" s="1"/>
  <c r="AB1437" i="5"/>
  <c r="V1405" i="5"/>
  <c r="AB1405" i="5"/>
  <c r="V1373" i="5"/>
  <c r="G1373" i="5" s="1"/>
  <c r="AB1373" i="5"/>
  <c r="V1341" i="5"/>
  <c r="G1341" i="5"/>
  <c r="AB1341" i="5"/>
  <c r="V1317" i="5"/>
  <c r="G1317" i="5" s="1"/>
  <c r="AB1317" i="5"/>
  <c r="V1277" i="5"/>
  <c r="G1277" i="5" s="1"/>
  <c r="AB1277" i="5"/>
  <c r="V1237" i="5"/>
  <c r="AB1237" i="5"/>
  <c r="V1205" i="5"/>
  <c r="G1205" i="5" s="1"/>
  <c r="AB1205" i="5"/>
  <c r="V1181" i="5"/>
  <c r="G1181" i="5" s="1"/>
  <c r="AB1181" i="5"/>
  <c r="V1149" i="5"/>
  <c r="G1149" i="5" s="1"/>
  <c r="AB1149" i="5"/>
  <c r="V1117" i="5"/>
  <c r="G1117" i="5" s="1"/>
  <c r="AB1117" i="5"/>
  <c r="V1077" i="5"/>
  <c r="AB1077" i="5"/>
  <c r="V1029" i="5"/>
  <c r="G1029" i="5" s="1"/>
  <c r="V989" i="5"/>
  <c r="G989" i="5" s="1"/>
  <c r="AB989" i="5"/>
  <c r="V957" i="5"/>
  <c r="AB957" i="5"/>
  <c r="V933" i="5"/>
  <c r="G933" i="5" s="1"/>
  <c r="AB933" i="5"/>
  <c r="V901" i="5"/>
  <c r="G901" i="5" s="1"/>
  <c r="AB901" i="5"/>
  <c r="V869" i="5"/>
  <c r="G869" i="5" s="1"/>
  <c r="AB869" i="5"/>
  <c r="V821" i="5"/>
  <c r="G821" i="5" s="1"/>
  <c r="AB821" i="5"/>
  <c r="V797" i="5"/>
  <c r="G797" i="5" s="1"/>
  <c r="AB797" i="5"/>
  <c r="V765" i="5"/>
  <c r="G765" i="5" s="1"/>
  <c r="AB765" i="5"/>
  <c r="V733" i="5"/>
  <c r="G733" i="5" s="1"/>
  <c r="AB733" i="5"/>
  <c r="V701" i="5"/>
  <c r="AB701" i="5"/>
  <c r="V669" i="5"/>
  <c r="G669" i="5"/>
  <c r="AB669" i="5"/>
  <c r="V621" i="5"/>
  <c r="G621" i="5" s="1"/>
  <c r="AB621" i="5"/>
  <c r="V589" i="5"/>
  <c r="G589" i="5" s="1"/>
  <c r="AB589" i="5"/>
  <c r="V565" i="5"/>
  <c r="G565" i="5" s="1"/>
  <c r="AB565" i="5"/>
  <c r="G533" i="5"/>
  <c r="AB533" i="5"/>
  <c r="V501" i="5"/>
  <c r="G501" i="5" s="1"/>
  <c r="AB501" i="5"/>
  <c r="V477" i="5"/>
  <c r="G477" i="5" s="1"/>
  <c r="AB477" i="5"/>
  <c r="V445" i="5"/>
  <c r="AB445" i="5"/>
  <c r="V413" i="5"/>
  <c r="G413" i="5" s="1"/>
  <c r="AB413" i="5"/>
  <c r="T2500" i="5"/>
  <c r="S2500" i="5"/>
  <c r="T2468" i="5"/>
  <c r="AB2468" i="5"/>
  <c r="S2468" i="5"/>
  <c r="T2436" i="5"/>
  <c r="AB2436" i="5"/>
  <c r="S2436" i="5"/>
  <c r="T2388" i="5"/>
  <c r="AB2388" i="5"/>
  <c r="S2388" i="5"/>
  <c r="T2356" i="5"/>
  <c r="AB2356" i="5"/>
  <c r="S2356" i="5"/>
  <c r="T2332" i="5"/>
  <c r="S2332" i="5"/>
  <c r="AB2332" i="5"/>
  <c r="T2300" i="5"/>
  <c r="AB2300" i="5"/>
  <c r="S2300" i="5"/>
  <c r="T2260" i="5"/>
  <c r="AB2260" i="5"/>
  <c r="S2260" i="5"/>
  <c r="T2228" i="5"/>
  <c r="S2228" i="5"/>
  <c r="AB2228" i="5"/>
  <c r="T2196" i="5"/>
  <c r="S2196" i="5"/>
  <c r="AB2196" i="5"/>
  <c r="T2140" i="5"/>
  <c r="S2140" i="5"/>
  <c r="AB2140" i="5"/>
  <c r="T2060" i="5"/>
  <c r="AB2060" i="5"/>
  <c r="S2060" i="5"/>
  <c r="T1788" i="5"/>
  <c r="S1788" i="5"/>
  <c r="AB1788" i="5"/>
  <c r="J1857" i="5"/>
  <c r="V2501" i="5"/>
  <c r="G2501" i="5"/>
  <c r="V2485" i="5"/>
  <c r="G2485" i="5" s="1"/>
  <c r="AB2485" i="5"/>
  <c r="V2453" i="5"/>
  <c r="G2453" i="5" s="1"/>
  <c r="AB2453" i="5"/>
  <c r="V2421" i="5"/>
  <c r="G2421" i="5" s="1"/>
  <c r="AB2421" i="5"/>
  <c r="V2405" i="5"/>
  <c r="G2405" i="5" s="1"/>
  <c r="AB2405" i="5"/>
  <c r="V2373" i="5"/>
  <c r="G2373" i="5" s="1"/>
  <c r="AB2373" i="5"/>
  <c r="V2349" i="5"/>
  <c r="AB2349" i="5"/>
  <c r="V2325" i="5"/>
  <c r="G2325" i="5" s="1"/>
  <c r="AB2325" i="5"/>
  <c r="V2285" i="5"/>
  <c r="G2285" i="5" s="1"/>
  <c r="AB2285" i="5"/>
  <c r="V2253" i="5"/>
  <c r="G2253" i="5" s="1"/>
  <c r="AB2253" i="5"/>
  <c r="V2229" i="5"/>
  <c r="G2229" i="5" s="1"/>
  <c r="AB2229" i="5"/>
  <c r="V2197" i="5"/>
  <c r="G2197" i="5" s="1"/>
  <c r="AB2197" i="5"/>
  <c r="V2165" i="5"/>
  <c r="G2165" i="5" s="1"/>
  <c r="AB2165" i="5"/>
  <c r="V2141" i="5"/>
  <c r="G2141" i="5" s="1"/>
  <c r="AB2141" i="5"/>
  <c r="G2117" i="5"/>
  <c r="V2117" i="5"/>
  <c r="AB2117" i="5"/>
  <c r="AB2093" i="5"/>
  <c r="V2093" i="5"/>
  <c r="G2093" i="5" s="1"/>
  <c r="V2069" i="5"/>
  <c r="G2069" i="5" s="1"/>
  <c r="AB2069" i="5"/>
  <c r="AB2037" i="5"/>
  <c r="V2037" i="5"/>
  <c r="G2037" i="5" s="1"/>
  <c r="V2005" i="5"/>
  <c r="G2005" i="5" s="1"/>
  <c r="AB2005" i="5"/>
  <c r="G1973" i="5"/>
  <c r="V1973" i="5"/>
  <c r="V1949" i="5"/>
  <c r="G1949" i="5" s="1"/>
  <c r="V1909" i="5"/>
  <c r="G1909" i="5" s="1"/>
  <c r="AB1909" i="5"/>
  <c r="V1877" i="5"/>
  <c r="G1877" i="5" s="1"/>
  <c r="AB1877" i="5"/>
  <c r="V1861" i="5"/>
  <c r="G1861" i="5" s="1"/>
  <c r="AB1861" i="5"/>
  <c r="AB1837" i="5"/>
  <c r="V1837" i="5"/>
  <c r="G1837" i="5" s="1"/>
  <c r="V1805" i="5"/>
  <c r="AB1805" i="5"/>
  <c r="V1781" i="5"/>
  <c r="G1781" i="5" s="1"/>
  <c r="AB1781" i="5"/>
  <c r="V1749" i="5"/>
  <c r="G1749" i="5" s="1"/>
  <c r="AB1749" i="5"/>
  <c r="V1717" i="5"/>
  <c r="G1717" i="5" s="1"/>
  <c r="AB1717" i="5"/>
  <c r="V1701" i="5"/>
  <c r="G1701" i="5" s="1"/>
  <c r="AB1701" i="5"/>
  <c r="V1669" i="5"/>
  <c r="AB1669" i="5"/>
  <c r="G1669" i="5"/>
  <c r="G1645" i="5"/>
  <c r="V1645" i="5"/>
  <c r="AB1645" i="5"/>
  <c r="V1621" i="5"/>
  <c r="G1621" i="5" s="1"/>
  <c r="AB1621" i="5"/>
  <c r="V1597" i="5"/>
  <c r="AB1597" i="5"/>
  <c r="AB1565" i="5"/>
  <c r="V1565" i="5"/>
  <c r="G1565" i="5" s="1"/>
  <c r="V1541" i="5"/>
  <c r="G1541" i="5" s="1"/>
  <c r="AB1541" i="5"/>
  <c r="V1509" i="5"/>
  <c r="G1509" i="5" s="1"/>
  <c r="AB1509" i="5"/>
  <c r="V1485" i="5"/>
  <c r="G1485" i="5" s="1"/>
  <c r="AB1485" i="5"/>
  <c r="V1453" i="5"/>
  <c r="G1453" i="5" s="1"/>
  <c r="AB1453" i="5"/>
  <c r="V1421" i="5"/>
  <c r="G1421" i="5" s="1"/>
  <c r="AB1421" i="5"/>
  <c r="V1381" i="5"/>
  <c r="G1381" i="5" s="1"/>
  <c r="AB1381" i="5"/>
  <c r="V1357" i="5"/>
  <c r="G1357" i="5" s="1"/>
  <c r="AB1357" i="5"/>
  <c r="V1325" i="5"/>
  <c r="G1325" i="5" s="1"/>
  <c r="AB1325" i="5"/>
  <c r="G1293" i="5"/>
  <c r="V1293" i="5"/>
  <c r="AB1293" i="5"/>
  <c r="V1269" i="5"/>
  <c r="G1269" i="5" s="1"/>
  <c r="AB1269" i="5"/>
  <c r="V1245" i="5"/>
  <c r="G1245" i="5" s="1"/>
  <c r="AB1245" i="5"/>
  <c r="V1213" i="5"/>
  <c r="G1213" i="5" s="1"/>
  <c r="AB1213" i="5"/>
  <c r="V1197" i="5"/>
  <c r="AB1197" i="5"/>
  <c r="G1197" i="5"/>
  <c r="V1165" i="5"/>
  <c r="G1165" i="5"/>
  <c r="AB1165" i="5"/>
  <c r="V1133" i="5"/>
  <c r="AB1133" i="5"/>
  <c r="V1109" i="5"/>
  <c r="G1109" i="5" s="1"/>
  <c r="AB1109" i="5"/>
  <c r="V1085" i="5"/>
  <c r="G1085" i="5" s="1"/>
  <c r="AB1085" i="5"/>
  <c r="V1061" i="5"/>
  <c r="G1061" i="5" s="1"/>
  <c r="AB1061" i="5"/>
  <c r="V1037" i="5"/>
  <c r="G1037" i="5" s="1"/>
  <c r="AB1037" i="5"/>
  <c r="V1005" i="5"/>
  <c r="AB1005" i="5"/>
  <c r="V981" i="5"/>
  <c r="G981" i="5"/>
  <c r="AB981" i="5"/>
  <c r="V949" i="5"/>
  <c r="G949" i="5" s="1"/>
  <c r="AB949" i="5"/>
  <c r="V909" i="5"/>
  <c r="G909" i="5" s="1"/>
  <c r="AB909" i="5"/>
  <c r="V885" i="5"/>
  <c r="G885" i="5" s="1"/>
  <c r="AB885" i="5"/>
  <c r="V861" i="5"/>
  <c r="G861" i="5" s="1"/>
  <c r="AB861" i="5"/>
  <c r="V837" i="5"/>
  <c r="G837" i="5" s="1"/>
  <c r="AB837" i="5"/>
  <c r="V813" i="5"/>
  <c r="G813" i="5" s="1"/>
  <c r="AB813" i="5"/>
  <c r="V781" i="5"/>
  <c r="AB781" i="5"/>
  <c r="V749" i="5"/>
  <c r="G749" i="5" s="1"/>
  <c r="AB749" i="5"/>
  <c r="V717" i="5"/>
  <c r="G717" i="5" s="1"/>
  <c r="AB717" i="5"/>
  <c r="V693" i="5"/>
  <c r="G693" i="5" s="1"/>
  <c r="AB693" i="5"/>
  <c r="V653" i="5"/>
  <c r="G653" i="5" s="1"/>
  <c r="AB653" i="5"/>
  <c r="V629" i="5"/>
  <c r="G629" i="5" s="1"/>
  <c r="AB629" i="5"/>
  <c r="V597" i="5"/>
  <c r="G597" i="5" s="1"/>
  <c r="AB597" i="5"/>
  <c r="AB573" i="5"/>
  <c r="V573" i="5"/>
  <c r="G573" i="5" s="1"/>
  <c r="V541" i="5"/>
  <c r="AB541" i="5"/>
  <c r="V525" i="5"/>
  <c r="G525" i="5" s="1"/>
  <c r="AB525" i="5"/>
  <c r="V493" i="5"/>
  <c r="G493" i="5" s="1"/>
  <c r="AB493" i="5"/>
  <c r="V461" i="5"/>
  <c r="G461" i="5" s="1"/>
  <c r="AB461" i="5"/>
  <c r="V437" i="5"/>
  <c r="G437" i="5" s="1"/>
  <c r="AB437" i="5"/>
  <c r="V405" i="5"/>
  <c r="G405" i="5" s="1"/>
  <c r="AB405" i="5"/>
  <c r="T2484" i="5"/>
  <c r="AB2484" i="5"/>
  <c r="S2484" i="5"/>
  <c r="T2452" i="5"/>
  <c r="S2452" i="5"/>
  <c r="AB2452" i="5"/>
  <c r="T2428" i="5"/>
  <c r="S2428" i="5"/>
  <c r="AB2428" i="5"/>
  <c r="T2396" i="5"/>
  <c r="AB2396" i="5"/>
  <c r="S2396" i="5"/>
  <c r="T2364" i="5"/>
  <c r="S2364" i="5"/>
  <c r="AB2364" i="5"/>
  <c r="T2340" i="5"/>
  <c r="S2340" i="5"/>
  <c r="AB2340" i="5"/>
  <c r="T2308" i="5"/>
  <c r="AB2308" i="5"/>
  <c r="S2308" i="5"/>
  <c r="T2276" i="5"/>
  <c r="S2276" i="5"/>
  <c r="T2252" i="5"/>
  <c r="AB2252" i="5"/>
  <c r="S2252" i="5"/>
  <c r="T2220" i="5"/>
  <c r="S2220" i="5"/>
  <c r="AB2220" i="5"/>
  <c r="T2204" i="5"/>
  <c r="S2204" i="5"/>
  <c r="AB2204" i="5"/>
  <c r="T2172" i="5"/>
  <c r="S2172" i="5"/>
  <c r="AB2172" i="5"/>
  <c r="T2156" i="5"/>
  <c r="S2156" i="5"/>
  <c r="AB2156" i="5"/>
  <c r="T2124" i="5"/>
  <c r="AB2124" i="5"/>
  <c r="S2124" i="5"/>
  <c r="T2108" i="5"/>
  <c r="AB2108" i="5"/>
  <c r="S2108" i="5"/>
  <c r="T2100" i="5"/>
  <c r="AB2100" i="5"/>
  <c r="T2076" i="5"/>
  <c r="AB2076" i="5"/>
  <c r="S2076" i="5"/>
  <c r="T2052" i="5"/>
  <c r="AB2052" i="5"/>
  <c r="S2052" i="5"/>
  <c r="T2036" i="5"/>
  <c r="S2036" i="5"/>
  <c r="AB2036" i="5"/>
  <c r="T2020" i="5"/>
  <c r="AB2020" i="5"/>
  <c r="S2020" i="5"/>
  <c r="T2012" i="5"/>
  <c r="S2012" i="5"/>
  <c r="AB2012" i="5"/>
  <c r="T1996" i="5"/>
  <c r="AB1996" i="5"/>
  <c r="S1996" i="5"/>
  <c r="T1980" i="5"/>
  <c r="AB1980" i="5"/>
  <c r="S1980" i="5"/>
  <c r="T1972" i="5"/>
  <c r="AB1972" i="5"/>
  <c r="S1972" i="5"/>
  <c r="T1956" i="5"/>
  <c r="S1956" i="5"/>
  <c r="AB1956" i="5"/>
  <c r="T1940" i="5"/>
  <c r="AB1940" i="5"/>
  <c r="S1940" i="5"/>
  <c r="T1932" i="5"/>
  <c r="S1932" i="5"/>
  <c r="AB1932" i="5"/>
  <c r="T1916" i="5"/>
  <c r="S1916" i="5"/>
  <c r="T1884" i="5"/>
  <c r="AB1884" i="5"/>
  <c r="S1884" i="5"/>
  <c r="T1868" i="5"/>
  <c r="AB1868" i="5"/>
  <c r="S1868" i="5"/>
  <c r="T1860" i="5"/>
  <c r="S1860" i="5"/>
  <c r="AB1860" i="5"/>
  <c r="T1844" i="5"/>
  <c r="AB1844" i="5"/>
  <c r="S1844" i="5"/>
  <c r="T1820" i="5"/>
  <c r="S1820" i="5"/>
  <c r="AB1820" i="5"/>
  <c r="T1812" i="5"/>
  <c r="AB1812" i="5"/>
  <c r="S1812" i="5"/>
  <c r="T1796" i="5"/>
  <c r="S1796" i="5"/>
  <c r="AB1796" i="5"/>
  <c r="T1780" i="5"/>
  <c r="S1780" i="5"/>
  <c r="AB1780" i="5"/>
  <c r="T1772" i="5"/>
  <c r="AB1772" i="5"/>
  <c r="S1772" i="5"/>
  <c r="T1764" i="5"/>
  <c r="S1764" i="5"/>
  <c r="AB1764" i="5"/>
  <c r="T1756" i="5"/>
  <c r="S1756" i="5"/>
  <c r="AB1756" i="5"/>
  <c r="T1748" i="5"/>
  <c r="S1748" i="5"/>
  <c r="AB1748" i="5"/>
  <c r="T1740" i="5"/>
  <c r="AB1740" i="5"/>
  <c r="S1740" i="5"/>
  <c r="T1724" i="5"/>
  <c r="AB1724" i="5"/>
  <c r="S1724" i="5"/>
  <c r="T1716" i="5"/>
  <c r="AB1716" i="5"/>
  <c r="S1716" i="5"/>
  <c r="T1700" i="5"/>
  <c r="S1700" i="5"/>
  <c r="AB1700" i="5"/>
  <c r="T1684" i="5"/>
  <c r="AB1684" i="5"/>
  <c r="S1684" i="5"/>
  <c r="T1668" i="5"/>
  <c r="AB1668" i="5"/>
  <c r="S1668" i="5"/>
  <c r="T1660" i="5"/>
  <c r="AB1660" i="5"/>
  <c r="S1660" i="5"/>
  <c r="T1644" i="5"/>
  <c r="S1644" i="5"/>
  <c r="AB1644" i="5"/>
  <c r="T1628" i="5"/>
  <c r="AB1628" i="5"/>
  <c r="S1628" i="5"/>
  <c r="T1620" i="5"/>
  <c r="AB1620" i="5"/>
  <c r="S1620" i="5"/>
  <c r="T1604" i="5"/>
  <c r="S1604" i="5"/>
  <c r="AB1604" i="5"/>
  <c r="T1588" i="5"/>
  <c r="AB1588" i="5"/>
  <c r="S1588" i="5"/>
  <c r="T1580" i="5"/>
  <c r="AB1580" i="5"/>
  <c r="S1580" i="5"/>
  <c r="T1564" i="5"/>
  <c r="AB1564" i="5"/>
  <c r="S1564" i="5"/>
  <c r="T1548" i="5"/>
  <c r="S1548" i="5"/>
  <c r="AB1548" i="5"/>
  <c r="T1532" i="5"/>
  <c r="S1532" i="5"/>
  <c r="AB1532" i="5"/>
  <c r="T1516" i="5"/>
  <c r="S1516" i="5"/>
  <c r="AB1516" i="5"/>
  <c r="T1500" i="5"/>
  <c r="AB1500" i="5"/>
  <c r="S1500" i="5"/>
  <c r="T1492" i="5"/>
  <c r="AB1492" i="5"/>
  <c r="S1492" i="5"/>
  <c r="T1476" i="5"/>
  <c r="AB1476" i="5"/>
  <c r="S1476" i="5"/>
  <c r="T1460" i="5"/>
  <c r="S1460" i="5"/>
  <c r="AB1460" i="5"/>
  <c r="T1444" i="5"/>
  <c r="AB1444" i="5"/>
  <c r="S1444" i="5"/>
  <c r="T1436" i="5"/>
  <c r="AB1436" i="5"/>
  <c r="S1436" i="5"/>
  <c r="T1420" i="5"/>
  <c r="AB1420" i="5"/>
  <c r="S1420" i="5"/>
  <c r="T1404" i="5"/>
  <c r="S1404" i="5"/>
  <c r="AB1404" i="5"/>
  <c r="T1396" i="5"/>
  <c r="S1396" i="5"/>
  <c r="AB1396" i="5"/>
  <c r="T1380" i="5"/>
  <c r="S1380" i="5"/>
  <c r="AB1380" i="5"/>
  <c r="T1364" i="5"/>
  <c r="S1364" i="5"/>
  <c r="AB1364" i="5"/>
  <c r="T1348" i="5"/>
  <c r="AB1348" i="5"/>
  <c r="S1348" i="5"/>
  <c r="T1340" i="5"/>
  <c r="AB1340" i="5"/>
  <c r="S1340" i="5"/>
  <c r="T1324" i="5"/>
  <c r="S1324" i="5"/>
  <c r="AB1324" i="5"/>
  <c r="T1308" i="5"/>
  <c r="S1308" i="5"/>
  <c r="AB1308" i="5"/>
  <c r="T1292" i="5"/>
  <c r="AB1292" i="5"/>
  <c r="S1292" i="5"/>
  <c r="T1284" i="5"/>
  <c r="S1284" i="5"/>
  <c r="AB1284" i="5"/>
  <c r="T1268" i="5"/>
  <c r="S1268" i="5"/>
  <c r="AB1268" i="5"/>
  <c r="T1252" i="5"/>
  <c r="AB1252" i="5"/>
  <c r="S1252" i="5"/>
  <c r="T1236" i="5"/>
  <c r="AB1236" i="5"/>
  <c r="S1236" i="5"/>
  <c r="T1228" i="5"/>
  <c r="AB1228" i="5"/>
  <c r="T1212" i="5"/>
  <c r="S1212" i="5"/>
  <c r="AB1212" i="5"/>
  <c r="T1204" i="5"/>
  <c r="S1204" i="5"/>
  <c r="AB1204" i="5"/>
  <c r="T1188" i="5"/>
  <c r="AB1188" i="5"/>
  <c r="S1188" i="5"/>
  <c r="T1180" i="5"/>
  <c r="S1180" i="5"/>
  <c r="AB1180" i="5"/>
  <c r="T1172" i="5"/>
  <c r="AB1172" i="5"/>
  <c r="T1164" i="5"/>
  <c r="AB1164" i="5"/>
  <c r="S1164" i="5"/>
  <c r="T1156" i="5"/>
  <c r="S1156" i="5"/>
  <c r="AB1156" i="5"/>
  <c r="T1148" i="5"/>
  <c r="AB1148" i="5"/>
  <c r="S1148" i="5"/>
  <c r="T1140" i="5"/>
  <c r="S1140" i="5"/>
  <c r="AB1140" i="5"/>
  <c r="T1132" i="5"/>
  <c r="AB1132" i="5"/>
  <c r="S1132" i="5"/>
  <c r="T1124" i="5"/>
  <c r="S1124" i="5"/>
  <c r="AB1124" i="5"/>
  <c r="T1108" i="5"/>
  <c r="AB1108" i="5"/>
  <c r="S1108" i="5"/>
  <c r="R1857" i="5"/>
  <c r="AB1029" i="5"/>
  <c r="V2469" i="5"/>
  <c r="G2469" i="5" s="1"/>
  <c r="AB2469" i="5"/>
  <c r="V2429" i="5"/>
  <c r="G2429" i="5" s="1"/>
  <c r="AB2429" i="5"/>
  <c r="V2389" i="5"/>
  <c r="G2389" i="5" s="1"/>
  <c r="AB2389" i="5"/>
  <c r="V2341" i="5"/>
  <c r="AB2341" i="5"/>
  <c r="V2301" i="5"/>
  <c r="G2301" i="5" s="1"/>
  <c r="AB2301" i="5"/>
  <c r="V2269" i="5"/>
  <c r="G2269" i="5" s="1"/>
  <c r="AB2269" i="5"/>
  <c r="V2221" i="5"/>
  <c r="G2221" i="5" s="1"/>
  <c r="AB2221" i="5"/>
  <c r="V2181" i="5"/>
  <c r="G2181" i="5" s="1"/>
  <c r="AB2181" i="5"/>
  <c r="V2133" i="5"/>
  <c r="G2133" i="5"/>
  <c r="AB2133" i="5"/>
  <c r="V2101" i="5"/>
  <c r="G2101" i="5" s="1"/>
  <c r="AB2101" i="5"/>
  <c r="AB2053" i="5"/>
  <c r="V2053" i="5"/>
  <c r="V2013" i="5"/>
  <c r="AB2013" i="5"/>
  <c r="G1981" i="5"/>
  <c r="V1981" i="5"/>
  <c r="AB1981" i="5"/>
  <c r="V1933" i="5"/>
  <c r="G1933" i="5" s="1"/>
  <c r="AB1933" i="5"/>
  <c r="V1893" i="5"/>
  <c r="AB1893" i="5"/>
  <c r="V1845" i="5"/>
  <c r="G1845" i="5" s="1"/>
  <c r="AB1845" i="5"/>
  <c r="V1813" i="5"/>
  <c r="G1813" i="5" s="1"/>
  <c r="AB1813" i="5"/>
  <c r="AB1765" i="5"/>
  <c r="V1765" i="5"/>
  <c r="G1765" i="5" s="1"/>
  <c r="G1725" i="5"/>
  <c r="V1725" i="5"/>
  <c r="AB1725" i="5"/>
  <c r="V1677" i="5"/>
  <c r="G1677" i="5" s="1"/>
  <c r="AB1677" i="5"/>
  <c r="V1637" i="5"/>
  <c r="G1637" i="5"/>
  <c r="AB1637" i="5"/>
  <c r="V1605" i="5"/>
  <c r="G1605" i="5" s="1"/>
  <c r="AB1605" i="5"/>
  <c r="V1549" i="5"/>
  <c r="AB1549" i="5"/>
  <c r="V1517" i="5"/>
  <c r="AB1517" i="5"/>
  <c r="G1477" i="5"/>
  <c r="V1477" i="5"/>
  <c r="AB1477" i="5"/>
  <c r="V1429" i="5"/>
  <c r="G1429" i="5" s="1"/>
  <c r="AB1429" i="5"/>
  <c r="V1397" i="5"/>
  <c r="G1397" i="5" s="1"/>
  <c r="AB1397" i="5"/>
  <c r="V1349" i="5"/>
  <c r="G1349" i="5" s="1"/>
  <c r="AB1349" i="5"/>
  <c r="V1301" i="5"/>
  <c r="G1301" i="5" s="1"/>
  <c r="AB1301" i="5"/>
  <c r="AB1261" i="5"/>
  <c r="V1261" i="5"/>
  <c r="V1229" i="5"/>
  <c r="G1229" i="5" s="1"/>
  <c r="AB1229" i="5"/>
  <c r="V1173" i="5"/>
  <c r="AB1173" i="5"/>
  <c r="G1173" i="5"/>
  <c r="V1141" i="5"/>
  <c r="G1141" i="5" s="1"/>
  <c r="AB1141" i="5"/>
  <c r="V1093" i="5"/>
  <c r="G1093" i="5" s="1"/>
  <c r="AB1093" i="5"/>
  <c r="V1053" i="5"/>
  <c r="G1053" i="5" s="1"/>
  <c r="AB1053" i="5"/>
  <c r="V1013" i="5"/>
  <c r="G1013" i="5" s="1"/>
  <c r="AB1013" i="5"/>
  <c r="V965" i="5"/>
  <c r="G965" i="5" s="1"/>
  <c r="AB965" i="5"/>
  <c r="V925" i="5"/>
  <c r="AB925" i="5"/>
  <c r="V877" i="5"/>
  <c r="G877" i="5" s="1"/>
  <c r="AB877" i="5"/>
  <c r="V845" i="5"/>
  <c r="G845" i="5" s="1"/>
  <c r="AB845" i="5"/>
  <c r="V789" i="5"/>
  <c r="G789" i="5" s="1"/>
  <c r="AB789" i="5"/>
  <c r="V757" i="5"/>
  <c r="G757" i="5" s="1"/>
  <c r="AB757" i="5"/>
  <c r="V725" i="5"/>
  <c r="AB725" i="5"/>
  <c r="V677" i="5"/>
  <c r="G677" i="5" s="1"/>
  <c r="AB677" i="5"/>
  <c r="V645" i="5"/>
  <c r="AB645" i="5"/>
  <c r="V605" i="5"/>
  <c r="G605" i="5" s="1"/>
  <c r="AB605" i="5"/>
  <c r="V557" i="5"/>
  <c r="G557" i="5" s="1"/>
  <c r="AB557" i="5"/>
  <c r="V509" i="5"/>
  <c r="G509" i="5" s="1"/>
  <c r="AB509" i="5"/>
  <c r="V469" i="5"/>
  <c r="G469" i="5" s="1"/>
  <c r="AB469" i="5"/>
  <c r="V421" i="5"/>
  <c r="AB421" i="5"/>
  <c r="T2492" i="5"/>
  <c r="S2492" i="5"/>
  <c r="T2460" i="5"/>
  <c r="S2460" i="5"/>
  <c r="AB2460" i="5"/>
  <c r="T2412" i="5"/>
  <c r="S2412" i="5"/>
  <c r="AB2412" i="5"/>
  <c r="T2380" i="5"/>
  <c r="S2380" i="5"/>
  <c r="AB2380" i="5"/>
  <c r="T2324" i="5"/>
  <c r="S2324" i="5"/>
  <c r="AB2324" i="5"/>
  <c r="T2284" i="5"/>
  <c r="S2284" i="5"/>
  <c r="AB2284" i="5"/>
  <c r="T2236" i="5"/>
  <c r="AB2236" i="5"/>
  <c r="S2236" i="5"/>
  <c r="T2188" i="5"/>
  <c r="S2188" i="5"/>
  <c r="AB2188" i="5"/>
  <c r="T2148" i="5"/>
  <c r="AB2148" i="5"/>
  <c r="S2148" i="5"/>
  <c r="T2116" i="5"/>
  <c r="S2116" i="5"/>
  <c r="AB2116" i="5"/>
  <c r="T2092" i="5"/>
  <c r="AB2092" i="5"/>
  <c r="S2092" i="5"/>
  <c r="T2068" i="5"/>
  <c r="AB2068" i="5"/>
  <c r="S2068" i="5"/>
  <c r="T2044" i="5"/>
  <c r="AB2044" i="5"/>
  <c r="S2044" i="5"/>
  <c r="T2028" i="5"/>
  <c r="AB2028" i="5"/>
  <c r="S2028" i="5"/>
  <c r="T2004" i="5"/>
  <c r="AB2004" i="5"/>
  <c r="S2004" i="5"/>
  <c r="T1988" i="5"/>
  <c r="AB1988" i="5"/>
  <c r="S1988" i="5"/>
  <c r="T1964" i="5"/>
  <c r="AB1964" i="5"/>
  <c r="S1964" i="5"/>
  <c r="T1948" i="5"/>
  <c r="S1948" i="5"/>
  <c r="AB1948" i="5"/>
  <c r="T1924" i="5"/>
  <c r="S1924" i="5"/>
  <c r="AB1924" i="5"/>
  <c r="T1892" i="5"/>
  <c r="AB1892" i="5"/>
  <c r="S1892" i="5"/>
  <c r="T1876" i="5"/>
  <c r="AB1876" i="5"/>
  <c r="S1876" i="5"/>
  <c r="T1852" i="5"/>
  <c r="AB1852" i="5"/>
  <c r="S1852" i="5"/>
  <c r="T1828" i="5"/>
  <c r="AB1828" i="5"/>
  <c r="S1828" i="5"/>
  <c r="T1804" i="5"/>
  <c r="S1804" i="5"/>
  <c r="AB1804" i="5"/>
  <c r="T1732" i="5"/>
  <c r="AB1732" i="5"/>
  <c r="S1732" i="5"/>
  <c r="T1708" i="5"/>
  <c r="AB1708" i="5"/>
  <c r="S1708" i="5"/>
  <c r="T1692" i="5"/>
  <c r="AB1692" i="5"/>
  <c r="S1692" i="5"/>
  <c r="T1676" i="5"/>
  <c r="S1676" i="5"/>
  <c r="AB1676" i="5"/>
  <c r="T1652" i="5"/>
  <c r="AB1652" i="5"/>
  <c r="T1636" i="5"/>
  <c r="S1636" i="5"/>
  <c r="AB1636" i="5"/>
  <c r="T1612" i="5"/>
  <c r="S1612" i="5"/>
  <c r="AB1612" i="5"/>
  <c r="T1596" i="5"/>
  <c r="AB1596" i="5"/>
  <c r="S1596" i="5"/>
  <c r="T1572" i="5"/>
  <c r="AB1572" i="5"/>
  <c r="S1572" i="5"/>
  <c r="T1556" i="5"/>
  <c r="AB1556" i="5"/>
  <c r="S1556" i="5"/>
  <c r="T1540" i="5"/>
  <c r="S1540" i="5"/>
  <c r="AB1540" i="5"/>
  <c r="T1524" i="5"/>
  <c r="AB1524" i="5"/>
  <c r="S1524" i="5"/>
  <c r="T1508" i="5"/>
  <c r="S1508" i="5"/>
  <c r="AB1508" i="5"/>
  <c r="T1484" i="5"/>
  <c r="S1484" i="5"/>
  <c r="AB1484" i="5"/>
  <c r="T1468" i="5"/>
  <c r="AB1468" i="5"/>
  <c r="S1468" i="5"/>
  <c r="T1452" i="5"/>
  <c r="AB1452" i="5"/>
  <c r="S1452" i="5"/>
  <c r="T1428" i="5"/>
  <c r="AB1428" i="5"/>
  <c r="S1428" i="5"/>
  <c r="T1412" i="5"/>
  <c r="AB1412" i="5"/>
  <c r="S1412" i="5"/>
  <c r="T1388" i="5"/>
  <c r="AB1388" i="5"/>
  <c r="S1388" i="5"/>
  <c r="T1372" i="5"/>
  <c r="AB1372" i="5"/>
  <c r="S1372" i="5"/>
  <c r="T1356" i="5"/>
  <c r="AB1356" i="5"/>
  <c r="S1356" i="5"/>
  <c r="T1332" i="5"/>
  <c r="AB1332" i="5"/>
  <c r="S1332" i="5"/>
  <c r="T1316" i="5"/>
  <c r="AB1316" i="5"/>
  <c r="S1316" i="5"/>
  <c r="T1300" i="5"/>
  <c r="S1300" i="5"/>
  <c r="AB1300" i="5"/>
  <c r="T1276" i="5"/>
  <c r="AB1276" i="5"/>
  <c r="S1276" i="5"/>
  <c r="T1260" i="5"/>
  <c r="S1260" i="5"/>
  <c r="AB1260" i="5"/>
  <c r="T1244" i="5"/>
  <c r="AB1244" i="5"/>
  <c r="S1244" i="5"/>
  <c r="T1220" i="5"/>
  <c r="AB1220" i="5"/>
  <c r="S1220" i="5"/>
  <c r="T1196" i="5"/>
  <c r="AB1196" i="5"/>
  <c r="S1196" i="5"/>
  <c r="T1116" i="5"/>
  <c r="AB1116" i="5"/>
  <c r="AB2125" i="5"/>
  <c r="S1228" i="5"/>
  <c r="S1116" i="5"/>
  <c r="T1900" i="5"/>
  <c r="S1900" i="5"/>
  <c r="AB1900" i="5"/>
  <c r="S1652" i="5"/>
  <c r="G2471" i="5"/>
  <c r="R2471" i="5"/>
  <c r="E2471" i="5"/>
  <c r="X2471" i="5" s="1"/>
  <c r="H2471" i="5"/>
  <c r="J2471" i="5"/>
  <c r="I2471" i="5"/>
  <c r="F2471" i="5"/>
  <c r="E2430" i="5"/>
  <c r="X2430" i="5" s="1"/>
  <c r="G2430" i="5"/>
  <c r="H2430" i="5"/>
  <c r="F2430" i="5"/>
  <c r="J2430" i="5"/>
  <c r="T1908" i="5"/>
  <c r="AB1908" i="5"/>
  <c r="S1908" i="5"/>
  <c r="AB1949" i="5"/>
  <c r="G2487" i="5"/>
  <c r="E2487" i="5"/>
  <c r="X2487" i="5" s="1"/>
  <c r="H2487" i="5"/>
  <c r="F2487" i="5"/>
  <c r="R2487" i="5"/>
  <c r="J2487" i="5"/>
  <c r="I2487" i="5"/>
  <c r="E1695" i="5"/>
  <c r="X1695" i="5" s="1"/>
  <c r="G1695" i="5"/>
  <c r="J1695" i="5"/>
  <c r="E2486" i="5"/>
  <c r="X2486" i="5" s="1"/>
  <c r="G2486" i="5"/>
  <c r="E2478" i="5"/>
  <c r="X2478" i="5" s="1"/>
  <c r="G2478" i="5"/>
  <c r="E2196" i="5"/>
  <c r="X2196" i="5" s="1"/>
  <c r="G2196" i="5"/>
  <c r="R2196" i="5"/>
  <c r="G1912" i="5"/>
  <c r="E1912" i="5"/>
  <c r="X1912" i="5" s="1"/>
  <c r="J1912" i="5"/>
  <c r="I1912" i="5"/>
  <c r="F1912" i="5"/>
  <c r="R1912" i="5"/>
  <c r="H1912" i="5"/>
  <c r="E2494" i="5"/>
  <c r="H2494" i="5"/>
  <c r="F2494" i="5"/>
  <c r="G2494" i="5"/>
  <c r="J2494" i="5"/>
  <c r="E2240" i="5"/>
  <c r="X2240" i="5" s="1"/>
  <c r="H2240" i="5"/>
  <c r="F2240" i="5"/>
  <c r="G2240" i="5"/>
  <c r="I2240" i="5"/>
  <c r="E2232" i="5"/>
  <c r="X2232" i="5" s="1"/>
  <c r="G2232" i="5"/>
  <c r="I2232" i="5"/>
  <c r="J1905" i="5"/>
  <c r="R1905" i="5"/>
  <c r="E1905" i="5"/>
  <c r="X1905" i="5" s="1"/>
  <c r="H1905" i="5"/>
  <c r="I1905" i="5"/>
  <c r="F1905" i="5"/>
  <c r="E1791" i="5"/>
  <c r="X1791" i="5" s="1"/>
  <c r="G1791" i="5"/>
  <c r="E1555" i="5"/>
  <c r="X1555" i="5" s="1"/>
  <c r="G1555" i="5"/>
  <c r="E950" i="5"/>
  <c r="X950" i="5" s="1"/>
  <c r="G950" i="5"/>
  <c r="R950" i="5"/>
  <c r="I950" i="5"/>
  <c r="J950" i="5"/>
  <c r="F950" i="5"/>
  <c r="H950" i="5"/>
  <c r="E758" i="5"/>
  <c r="X758" i="5" s="1"/>
  <c r="G758" i="5"/>
  <c r="R758" i="5"/>
  <c r="J758" i="5"/>
  <c r="I758" i="5"/>
  <c r="H758" i="5"/>
  <c r="F758" i="5"/>
  <c r="E2296" i="5"/>
  <c r="X2296" i="5" s="1"/>
  <c r="G2296" i="5"/>
  <c r="H2296" i="5"/>
  <c r="R2296" i="5"/>
  <c r="J2296" i="5"/>
  <c r="F2296" i="5"/>
  <c r="E2268" i="5"/>
  <c r="X2268" i="5" s="1"/>
  <c r="G2268" i="5"/>
  <c r="E1968" i="5"/>
  <c r="X1968" i="5" s="1"/>
  <c r="R1968" i="5"/>
  <c r="F1968" i="5"/>
  <c r="J1968" i="5"/>
  <c r="G1968" i="5"/>
  <c r="H1968" i="5"/>
  <c r="E1619" i="5"/>
  <c r="X1619" i="5" s="1"/>
  <c r="G1619" i="5"/>
  <c r="I1619" i="5"/>
  <c r="H1619" i="5"/>
  <c r="F1619" i="5"/>
  <c r="R1619" i="5"/>
  <c r="J1619" i="5"/>
  <c r="E1611" i="5"/>
  <c r="X1611" i="5" s="1"/>
  <c r="G1611" i="5"/>
  <c r="E1527" i="5"/>
  <c r="X1527" i="5" s="1"/>
  <c r="G1527" i="5"/>
  <c r="E2347" i="5"/>
  <c r="X2347" i="5" s="1"/>
  <c r="G2347" i="5"/>
  <c r="J2347" i="5"/>
  <c r="I2347" i="5"/>
  <c r="R2347" i="5"/>
  <c r="F2347" i="5"/>
  <c r="E2339" i="5"/>
  <c r="X2339" i="5" s="1"/>
  <c r="G2339" i="5"/>
  <c r="R2339" i="5"/>
  <c r="F2339" i="5"/>
  <c r="J2339" i="5"/>
  <c r="H2339" i="5"/>
  <c r="G2127" i="5"/>
  <c r="E2127" i="5"/>
  <c r="X2127" i="5" s="1"/>
  <c r="F2127" i="5"/>
  <c r="J2127" i="5"/>
  <c r="I2127" i="5"/>
  <c r="H2127" i="5"/>
  <c r="E1939" i="5"/>
  <c r="X1939" i="5" s="1"/>
  <c r="G1939" i="5"/>
  <c r="I1939" i="5"/>
  <c r="E1419" i="5"/>
  <c r="X1419" i="5" s="1"/>
  <c r="G1419" i="5"/>
  <c r="E1168" i="5"/>
  <c r="X1168" i="5" s="1"/>
  <c r="G1168" i="5"/>
  <c r="H1168" i="5"/>
  <c r="R1168" i="5"/>
  <c r="J1168" i="5"/>
  <c r="F1168" i="5"/>
  <c r="I1168" i="5"/>
  <c r="E1150" i="5"/>
  <c r="X1150" i="5" s="1"/>
  <c r="G1150" i="5"/>
  <c r="H1150" i="5"/>
  <c r="R1150" i="5"/>
  <c r="J1150" i="5"/>
  <c r="I1150" i="5"/>
  <c r="E2091" i="5"/>
  <c r="X2091" i="5" s="1"/>
  <c r="R2091" i="5"/>
  <c r="G2091" i="5"/>
  <c r="I2091" i="5"/>
  <c r="E2068" i="5"/>
  <c r="X2068" i="5" s="1"/>
  <c r="G2068" i="5"/>
  <c r="J2068" i="5"/>
  <c r="R2068" i="5"/>
  <c r="E1148" i="5"/>
  <c r="X1148" i="5" s="1"/>
  <c r="G1148" i="5"/>
  <c r="R1148" i="5"/>
  <c r="J1148" i="5"/>
  <c r="I1148" i="5"/>
  <c r="E1100" i="5"/>
  <c r="X1100" i="5" s="1"/>
  <c r="G1100" i="5"/>
  <c r="F1100" i="5"/>
  <c r="R1100" i="5"/>
  <c r="J1100" i="5"/>
  <c r="I1100" i="5"/>
  <c r="H1100" i="5"/>
  <c r="E2396" i="5"/>
  <c r="X2396" i="5" s="1"/>
  <c r="G2396" i="5"/>
  <c r="E1679" i="5"/>
  <c r="X1679" i="5" s="1"/>
  <c r="G1679" i="5"/>
  <c r="R1679" i="5"/>
  <c r="E2460" i="5"/>
  <c r="X2460" i="5" s="1"/>
  <c r="G2460" i="5"/>
  <c r="H2460" i="5"/>
  <c r="I2460" i="5"/>
  <c r="E2411" i="5"/>
  <c r="X2411" i="5" s="1"/>
  <c r="G2411" i="5"/>
  <c r="E2403" i="5"/>
  <c r="X2403" i="5" s="1"/>
  <c r="G2403" i="5"/>
  <c r="E2395" i="5"/>
  <c r="X2395" i="5" s="1"/>
  <c r="G2395" i="5"/>
  <c r="E2387" i="5"/>
  <c r="X2387" i="5" s="1"/>
  <c r="G2387" i="5"/>
  <c r="F2387" i="5"/>
  <c r="G2352" i="5"/>
  <c r="R2352" i="5"/>
  <c r="J2288" i="5"/>
  <c r="E2288" i="5"/>
  <c r="X2288" i="5" s="1"/>
  <c r="G2203" i="5"/>
  <c r="E2203" i="5"/>
  <c r="X2203" i="5" s="1"/>
  <c r="G2195" i="5"/>
  <c r="E2195" i="5"/>
  <c r="X2195" i="5" s="1"/>
  <c r="G2020" i="5"/>
  <c r="I2020" i="5"/>
  <c r="R2020" i="5"/>
  <c r="F2020" i="5"/>
  <c r="E2020" i="5"/>
  <c r="X2020" i="5" s="1"/>
  <c r="J2020" i="5"/>
  <c r="G1884" i="5"/>
  <c r="E1884" i="5"/>
  <c r="X1884" i="5" s="1"/>
  <c r="H1884" i="5"/>
  <c r="F1884" i="5"/>
  <c r="E1780" i="5"/>
  <c r="X1780" i="5" s="1"/>
  <c r="J1780" i="5"/>
  <c r="F1780" i="5"/>
  <c r="I1780" i="5"/>
  <c r="G1780" i="5"/>
  <c r="H1780" i="5"/>
  <c r="E1663" i="5"/>
  <c r="X1663" i="5" s="1"/>
  <c r="G1663" i="5"/>
  <c r="R1663" i="5"/>
  <c r="E1632" i="5"/>
  <c r="X1632" i="5" s="1"/>
  <c r="G1632" i="5"/>
  <c r="H1632" i="5"/>
  <c r="E1624" i="5"/>
  <c r="X1624" i="5" s="1"/>
  <c r="R1624" i="5"/>
  <c r="H1624" i="5"/>
  <c r="F1624" i="5"/>
  <c r="G1624" i="5"/>
  <c r="E1567" i="5"/>
  <c r="X1567" i="5" s="1"/>
  <c r="G1567" i="5"/>
  <c r="E1444" i="5"/>
  <c r="X1444" i="5" s="1"/>
  <c r="G1444" i="5"/>
  <c r="E1439" i="5"/>
  <c r="X1439" i="5" s="1"/>
  <c r="G1439" i="5"/>
  <c r="E1404" i="5"/>
  <c r="X1404" i="5" s="1"/>
  <c r="E2475" i="5"/>
  <c r="X2475" i="5" s="1"/>
  <c r="G2475" i="5"/>
  <c r="E2467" i="5"/>
  <c r="X2467" i="5" s="1"/>
  <c r="G2467" i="5"/>
  <c r="E2418" i="5"/>
  <c r="X2418" i="5" s="1"/>
  <c r="E2083" i="5"/>
  <c r="X2083" i="5" s="1"/>
  <c r="G2083" i="5"/>
  <c r="H2083" i="5"/>
  <c r="F2083" i="5"/>
  <c r="E1891" i="5"/>
  <c r="X1891" i="5" s="1"/>
  <c r="G1891" i="5"/>
  <c r="R1891" i="5"/>
  <c r="I1891" i="5"/>
  <c r="E1883" i="5"/>
  <c r="X1883" i="5" s="1"/>
  <c r="I1883" i="5"/>
  <c r="G1883" i="5"/>
  <c r="F1788" i="5"/>
  <c r="E1788" i="5"/>
  <c r="X1788" i="5" s="1"/>
  <c r="G1788" i="5"/>
  <c r="J1788" i="5"/>
  <c r="I1788" i="5"/>
  <c r="H1788" i="5"/>
  <c r="F1740" i="5"/>
  <c r="E1740" i="5"/>
  <c r="X1740" i="5" s="1"/>
  <c r="E1396" i="5"/>
  <c r="X1396" i="5" s="1"/>
  <c r="J1396" i="5"/>
  <c r="H1396" i="5"/>
  <c r="F1396" i="5"/>
  <c r="E1375" i="5"/>
  <c r="X1375" i="5" s="1"/>
  <c r="G1375" i="5"/>
  <c r="E1291" i="5"/>
  <c r="X1291" i="5" s="1"/>
  <c r="G1291" i="5"/>
  <c r="H1291" i="5"/>
  <c r="G1118" i="5"/>
  <c r="I1118" i="5"/>
  <c r="J1118" i="5"/>
  <c r="R1118" i="5"/>
  <c r="E1118" i="5"/>
  <c r="X1118" i="5" s="1"/>
  <c r="E1014" i="5"/>
  <c r="X1014" i="5" s="1"/>
  <c r="G1014" i="5"/>
  <c r="E820" i="5"/>
  <c r="X820" i="5" s="1"/>
  <c r="F820" i="5"/>
  <c r="J820" i="5"/>
  <c r="I820" i="5"/>
  <c r="E802" i="5"/>
  <c r="X802" i="5" s="1"/>
  <c r="F802" i="5"/>
  <c r="R802" i="5"/>
  <c r="G802" i="5"/>
  <c r="E720" i="5"/>
  <c r="X720" i="5" s="1"/>
  <c r="G720" i="5"/>
  <c r="H720" i="5"/>
  <c r="E489" i="5"/>
  <c r="X489" i="5" s="1"/>
  <c r="G489" i="5"/>
  <c r="E2272" i="5"/>
  <c r="X2272" i="5" s="1"/>
  <c r="R2272" i="5"/>
  <c r="I2272" i="5"/>
  <c r="H2272" i="5"/>
  <c r="G2272" i="5"/>
  <c r="G2223" i="5"/>
  <c r="E2223" i="5"/>
  <c r="X2223" i="5" s="1"/>
  <c r="E1991" i="5"/>
  <c r="X1991" i="5" s="1"/>
  <c r="G1991" i="5"/>
  <c r="F1991" i="5"/>
  <c r="H1991" i="5"/>
  <c r="E1984" i="5"/>
  <c r="X1984" i="5" s="1"/>
  <c r="R1984" i="5"/>
  <c r="G1984" i="5"/>
  <c r="I1984" i="5"/>
  <c r="H1984" i="5"/>
  <c r="F1984" i="5"/>
  <c r="E1819" i="5"/>
  <c r="X1819" i="5" s="1"/>
  <c r="I1819" i="5"/>
  <c r="H1819" i="5"/>
  <c r="F1819" i="5"/>
  <c r="G1819" i="5"/>
  <c r="R1748" i="5"/>
  <c r="F1748" i="5"/>
  <c r="E1748" i="5"/>
  <c r="X1748" i="5" s="1"/>
  <c r="G1748" i="5"/>
  <c r="E1716" i="5"/>
  <c r="X1716" i="5" s="1"/>
  <c r="G1716" i="5"/>
  <c r="H1716" i="5"/>
  <c r="E1615" i="5"/>
  <c r="X1615" i="5" s="1"/>
  <c r="G1615" i="5"/>
  <c r="H1537" i="5"/>
  <c r="E1537" i="5"/>
  <c r="X1537" i="5" s="1"/>
  <c r="F1537" i="5"/>
  <c r="E1463" i="5"/>
  <c r="X1463" i="5" s="1"/>
  <c r="G1463" i="5"/>
  <c r="F1463" i="5"/>
  <c r="E1128" i="5"/>
  <c r="X1128" i="5" s="1"/>
  <c r="G1128" i="5"/>
  <c r="V2497" i="5"/>
  <c r="G2497" i="5"/>
  <c r="V2489" i="5"/>
  <c r="G2489" i="5" s="1"/>
  <c r="V2481" i="5"/>
  <c r="G2481" i="5"/>
  <c r="H2473" i="5"/>
  <c r="E2473" i="5"/>
  <c r="X2473" i="5" s="1"/>
  <c r="J2473" i="5"/>
  <c r="R2473" i="5"/>
  <c r="V2465" i="5"/>
  <c r="G2465" i="5" s="1"/>
  <c r="V2457" i="5"/>
  <c r="G2457" i="5" s="1"/>
  <c r="V2449" i="5"/>
  <c r="V2441" i="5"/>
  <c r="G2441" i="5"/>
  <c r="AB2441" i="5"/>
  <c r="V2433" i="5"/>
  <c r="G2433" i="5" s="1"/>
  <c r="AB2433" i="5"/>
  <c r="V2425" i="5"/>
  <c r="V2417" i="5"/>
  <c r="G2417" i="5" s="1"/>
  <c r="AB2417" i="5"/>
  <c r="V2409" i="5"/>
  <c r="AB2409" i="5"/>
  <c r="V2401" i="5"/>
  <c r="G2401" i="5" s="1"/>
  <c r="V2393" i="5"/>
  <c r="G2393" i="5" s="1"/>
  <c r="V2385" i="5"/>
  <c r="G2385" i="5" s="1"/>
  <c r="V2377" i="5"/>
  <c r="G2377" i="5"/>
  <c r="V2369" i="5"/>
  <c r="G2369" i="5" s="1"/>
  <c r="G2361" i="5"/>
  <c r="V2353" i="5"/>
  <c r="AB2353" i="5"/>
  <c r="V2345" i="5"/>
  <c r="G2345" i="5" s="1"/>
  <c r="V2337" i="5"/>
  <c r="G2337" i="5" s="1"/>
  <c r="V2329" i="5"/>
  <c r="G2329" i="5" s="1"/>
  <c r="AB2329" i="5"/>
  <c r="V2321" i="5"/>
  <c r="V2313" i="5"/>
  <c r="G2313" i="5" s="1"/>
  <c r="AB2313" i="5"/>
  <c r="V2305" i="5"/>
  <c r="G2305" i="5" s="1"/>
  <c r="AB2305" i="5"/>
  <c r="AB2297" i="5"/>
  <c r="V2297" i="5"/>
  <c r="V2289" i="5"/>
  <c r="G2289" i="5" s="1"/>
  <c r="V2281" i="5"/>
  <c r="V2273" i="5"/>
  <c r="G2273" i="5" s="1"/>
  <c r="AB2273" i="5"/>
  <c r="V2265" i="5"/>
  <c r="G2265" i="5"/>
  <c r="V2257" i="5"/>
  <c r="G2257" i="5" s="1"/>
  <c r="G2241" i="5"/>
  <c r="V2233" i="5"/>
  <c r="G2233" i="5"/>
  <c r="V2225" i="5"/>
  <c r="G2225" i="5" s="1"/>
  <c r="AB2225" i="5"/>
  <c r="V2217" i="5"/>
  <c r="G2217" i="5" s="1"/>
  <c r="AB2217" i="5"/>
  <c r="V2209" i="5"/>
  <c r="G2209" i="5" s="1"/>
  <c r="AB2209" i="5"/>
  <c r="V2201" i="5"/>
  <c r="G2201" i="5" s="1"/>
  <c r="AB2201" i="5"/>
  <c r="V2193" i="5"/>
  <c r="V2169" i="5"/>
  <c r="G2169" i="5" s="1"/>
  <c r="V2161" i="5"/>
  <c r="G2161" i="5" s="1"/>
  <c r="V2153" i="5"/>
  <c r="AB2153" i="5"/>
  <c r="V2145" i="5"/>
  <c r="G2145" i="5" s="1"/>
  <c r="AB2145" i="5"/>
  <c r="V2137" i="5"/>
  <c r="AB2137" i="5"/>
  <c r="G2137" i="5"/>
  <c r="E2129" i="5"/>
  <c r="X2129" i="5" s="1"/>
  <c r="R2129" i="5"/>
  <c r="I2129" i="5"/>
  <c r="H2129" i="5"/>
  <c r="V2121" i="5"/>
  <c r="G2121" i="5" s="1"/>
  <c r="V2113" i="5"/>
  <c r="V2105" i="5"/>
  <c r="G2105" i="5" s="1"/>
  <c r="G2097" i="5"/>
  <c r="AB2089" i="5"/>
  <c r="V2089" i="5"/>
  <c r="G2089" i="5" s="1"/>
  <c r="V2081" i="5"/>
  <c r="G2081" i="5" s="1"/>
  <c r="V2065" i="5"/>
  <c r="V2057" i="5"/>
  <c r="V2041" i="5"/>
  <c r="G2041" i="5" s="1"/>
  <c r="V2033" i="5"/>
  <c r="G2033" i="5" s="1"/>
  <c r="AB2033" i="5"/>
  <c r="AB2025" i="5"/>
  <c r="V2025" i="5"/>
  <c r="V2017" i="5"/>
  <c r="G2017" i="5" s="1"/>
  <c r="V2009" i="5"/>
  <c r="G2009" i="5"/>
  <c r="V2001" i="5"/>
  <c r="G2001" i="5" s="1"/>
  <c r="V1985" i="5"/>
  <c r="G1985" i="5" s="1"/>
  <c r="AB1985" i="5"/>
  <c r="V1977" i="5"/>
  <c r="G1977" i="5" s="1"/>
  <c r="V1969" i="5"/>
  <c r="AB1969" i="5"/>
  <c r="V1961" i="5"/>
  <c r="G1961" i="5" s="1"/>
  <c r="AB1961" i="5"/>
  <c r="V1953" i="5"/>
  <c r="AB1953" i="5"/>
  <c r="G1953" i="5"/>
  <c r="V1937" i="5"/>
  <c r="G1937" i="5" s="1"/>
  <c r="V1929" i="5"/>
  <c r="G1929" i="5" s="1"/>
  <c r="V1921" i="5"/>
  <c r="G1921" i="5" s="1"/>
  <c r="AB1921" i="5"/>
  <c r="V1913" i="5"/>
  <c r="G1905" i="5"/>
  <c r="AB1905" i="5"/>
  <c r="V1897" i="5"/>
  <c r="AB1897" i="5"/>
  <c r="V1889" i="5"/>
  <c r="G1889" i="5"/>
  <c r="V1881" i="5"/>
  <c r="G1881" i="5" s="1"/>
  <c r="AB1881" i="5"/>
  <c r="V1873" i="5"/>
  <c r="G1873" i="5" s="1"/>
  <c r="G1857" i="5"/>
  <c r="AB1857" i="5"/>
  <c r="V1849" i="5"/>
  <c r="G1849" i="5" s="1"/>
  <c r="AB1849" i="5"/>
  <c r="G1841" i="5"/>
  <c r="V1841" i="5"/>
  <c r="V1833" i="5"/>
  <c r="G1833" i="5" s="1"/>
  <c r="AB1833" i="5"/>
  <c r="V1825" i="5"/>
  <c r="G1825" i="5" s="1"/>
  <c r="V1817" i="5"/>
  <c r="G1817" i="5" s="1"/>
  <c r="AB1817" i="5"/>
  <c r="AB1809" i="5"/>
  <c r="V1809" i="5"/>
  <c r="V1801" i="5"/>
  <c r="G1801" i="5" s="1"/>
  <c r="V1793" i="5"/>
  <c r="G1793" i="5" s="1"/>
  <c r="V1785" i="5"/>
  <c r="G1785" i="5" s="1"/>
  <c r="V1777" i="5"/>
  <c r="G1777" i="5" s="1"/>
  <c r="V1769" i="5"/>
  <c r="G1769" i="5" s="1"/>
  <c r="V1761" i="5"/>
  <c r="G1761" i="5" s="1"/>
  <c r="AB1761" i="5"/>
  <c r="AB1753" i="5"/>
  <c r="V1753" i="5"/>
  <c r="V1745" i="5"/>
  <c r="G1745" i="5" s="1"/>
  <c r="V1737" i="5"/>
  <c r="G1737" i="5" s="1"/>
  <c r="G1729" i="5"/>
  <c r="AB1729" i="5"/>
  <c r="V1721" i="5"/>
  <c r="G1721" i="5" s="1"/>
  <c r="V1713" i="5"/>
  <c r="G1713" i="5" s="1"/>
  <c r="V1705" i="5"/>
  <c r="AB1705" i="5"/>
  <c r="V1697" i="5"/>
  <c r="AB1697" i="5"/>
  <c r="V1689" i="5"/>
  <c r="G1689" i="5" s="1"/>
  <c r="AB1689" i="5"/>
  <c r="V1681" i="5"/>
  <c r="AB1681" i="5"/>
  <c r="G1673" i="5"/>
  <c r="V1665" i="5"/>
  <c r="G1665" i="5" s="1"/>
  <c r="V1657" i="5"/>
  <c r="G1657" i="5"/>
  <c r="V1649" i="5"/>
  <c r="G1649" i="5" s="1"/>
  <c r="V1641" i="5"/>
  <c r="G1641" i="5" s="1"/>
  <c r="AB1641" i="5"/>
  <c r="V1625" i="5"/>
  <c r="AB1625" i="5"/>
  <c r="G1617" i="5"/>
  <c r="AB1609" i="5"/>
  <c r="V1609" i="5"/>
  <c r="V1601" i="5"/>
  <c r="G1601" i="5" s="1"/>
  <c r="AB1601" i="5"/>
  <c r="V1593" i="5"/>
  <c r="G1593" i="5" s="1"/>
  <c r="V1585" i="5"/>
  <c r="G1585" i="5" s="1"/>
  <c r="AB1585" i="5"/>
  <c r="V1577" i="5"/>
  <c r="AB1577" i="5"/>
  <c r="AB1561" i="5"/>
  <c r="V1561" i="5"/>
  <c r="V1553" i="5"/>
  <c r="G1553" i="5" s="1"/>
  <c r="AB1553" i="5"/>
  <c r="V1545" i="5"/>
  <c r="AB1545" i="5"/>
  <c r="AB1537" i="5"/>
  <c r="G1537" i="5"/>
  <c r="E1529" i="5"/>
  <c r="X1529" i="5" s="1"/>
  <c r="J1529" i="5"/>
  <c r="V1521" i="5"/>
  <c r="G1521" i="5" s="1"/>
  <c r="V1513" i="5"/>
  <c r="G1513" i="5" s="1"/>
  <c r="V1505" i="5"/>
  <c r="G1505" i="5" s="1"/>
  <c r="V1497" i="5"/>
  <c r="G1497" i="5" s="1"/>
  <c r="AB1497" i="5"/>
  <c r="V1489" i="5"/>
  <c r="AB1489" i="5"/>
  <c r="V1481" i="5"/>
  <c r="G1481" i="5" s="1"/>
  <c r="V1473" i="5"/>
  <c r="V1465" i="5"/>
  <c r="G1465" i="5" s="1"/>
  <c r="AB1465" i="5"/>
  <c r="V1457" i="5"/>
  <c r="G1457" i="5" s="1"/>
  <c r="E1449" i="5"/>
  <c r="X1449" i="5" s="1"/>
  <c r="R1449" i="5"/>
  <c r="V1433" i="5"/>
  <c r="V1425" i="5"/>
  <c r="V1417" i="5"/>
  <c r="G1417" i="5" s="1"/>
  <c r="V1409" i="5"/>
  <c r="G1409" i="5" s="1"/>
  <c r="V1401" i="5"/>
  <c r="G1401" i="5" s="1"/>
  <c r="AB1401" i="5"/>
  <c r="V1393" i="5"/>
  <c r="G1393" i="5" s="1"/>
  <c r="V1385" i="5"/>
  <c r="AB1385" i="5"/>
  <c r="V1377" i="5"/>
  <c r="AB1377" i="5"/>
  <c r="G1377" i="5"/>
  <c r="V1369" i="5"/>
  <c r="V1361" i="5"/>
  <c r="AB1361" i="5"/>
  <c r="V1353" i="5"/>
  <c r="G1353" i="5" s="1"/>
  <c r="V1345" i="5"/>
  <c r="AB1345" i="5"/>
  <c r="V1337" i="5"/>
  <c r="G1337" i="5" s="1"/>
  <c r="V1329" i="5"/>
  <c r="G1329" i="5" s="1"/>
  <c r="AB1329" i="5"/>
  <c r="V1321" i="5"/>
  <c r="G1321" i="5"/>
  <c r="AB1321" i="5"/>
  <c r="V1313" i="5"/>
  <c r="G1313" i="5" s="1"/>
  <c r="AB1313" i="5"/>
  <c r="G1305" i="5"/>
  <c r="V1297" i="5"/>
  <c r="AB1297" i="5"/>
  <c r="V1289" i="5"/>
  <c r="G1289" i="5"/>
  <c r="AB1289" i="5"/>
  <c r="AB1281" i="5"/>
  <c r="G1281" i="5"/>
  <c r="V1265" i="5"/>
  <c r="G1265" i="5" s="1"/>
  <c r="AB1265" i="5"/>
  <c r="V1257" i="5"/>
  <c r="G1257" i="5" s="1"/>
  <c r="AB1257" i="5"/>
  <c r="V1249" i="5"/>
  <c r="G1249" i="5" s="1"/>
  <c r="V1241" i="5"/>
  <c r="G1241" i="5" s="1"/>
  <c r="AB1241" i="5"/>
  <c r="V1233" i="5"/>
  <c r="G1233" i="5" s="1"/>
  <c r="V1225" i="5"/>
  <c r="G1225" i="5" s="1"/>
  <c r="V1217" i="5"/>
  <c r="G1217" i="5" s="1"/>
  <c r="AB1217" i="5"/>
  <c r="V1209" i="5"/>
  <c r="G1209" i="5"/>
  <c r="V1201" i="5"/>
  <c r="G2498" i="5"/>
  <c r="I2498" i="5"/>
  <c r="E2498" i="5"/>
  <c r="H2498" i="5"/>
  <c r="G2434" i="5"/>
  <c r="E2434" i="5"/>
  <c r="X2434" i="5" s="1"/>
  <c r="E2392" i="5"/>
  <c r="X2392" i="5" s="1"/>
  <c r="G2392" i="5"/>
  <c r="J2392" i="5"/>
  <c r="I2392" i="5"/>
  <c r="E2307" i="5"/>
  <c r="X2307" i="5" s="1"/>
  <c r="G2307" i="5"/>
  <c r="R2307" i="5"/>
  <c r="J2307" i="5"/>
  <c r="G2279" i="5"/>
  <c r="E2279" i="5"/>
  <c r="X2279" i="5" s="1"/>
  <c r="H2279" i="5"/>
  <c r="G2271" i="5"/>
  <c r="E2271" i="5"/>
  <c r="X2271" i="5" s="1"/>
  <c r="V2185" i="5"/>
  <c r="E2172" i="5"/>
  <c r="X2172" i="5" s="1"/>
  <c r="G2172" i="5"/>
  <c r="E2072" i="5"/>
  <c r="X2072" i="5" s="1"/>
  <c r="G2072" i="5"/>
  <c r="H2072" i="5"/>
  <c r="F2072" i="5"/>
  <c r="G1943" i="5"/>
  <c r="E1943" i="5"/>
  <c r="X1943" i="5" s="1"/>
  <c r="R1943" i="5"/>
  <c r="J1943" i="5"/>
  <c r="E1896" i="5"/>
  <c r="X1896" i="5" s="1"/>
  <c r="G1896" i="5"/>
  <c r="H1896" i="5"/>
  <c r="J1896" i="5"/>
  <c r="R1896" i="5"/>
  <c r="E1691" i="5"/>
  <c r="X1691" i="5" s="1"/>
  <c r="G1691" i="5"/>
  <c r="E1523" i="5"/>
  <c r="X1523" i="5" s="1"/>
  <c r="G1523" i="5"/>
  <c r="H1523" i="5"/>
  <c r="F1523" i="5"/>
  <c r="J1523" i="5"/>
  <c r="G1496" i="5"/>
  <c r="R1496" i="5"/>
  <c r="J1496" i="5"/>
  <c r="H1496" i="5"/>
  <c r="E1488" i="5"/>
  <c r="X1488" i="5" s="1"/>
  <c r="G1488" i="5"/>
  <c r="E1436" i="5"/>
  <c r="X1436" i="5" s="1"/>
  <c r="E1072" i="5"/>
  <c r="X1072" i="5" s="1"/>
  <c r="J1072" i="5"/>
  <c r="H1072" i="5"/>
  <c r="G1072" i="5"/>
  <c r="E788" i="5"/>
  <c r="X788" i="5" s="1"/>
  <c r="G788" i="5"/>
  <c r="H788" i="5"/>
  <c r="F788" i="5"/>
  <c r="J788" i="5"/>
  <c r="E776" i="5"/>
  <c r="X776" i="5" s="1"/>
  <c r="G776" i="5"/>
  <c r="F776" i="5"/>
  <c r="E616" i="5"/>
  <c r="X616" i="5" s="1"/>
  <c r="G616" i="5"/>
  <c r="E550" i="5"/>
  <c r="X550" i="5" s="1"/>
  <c r="G550" i="5"/>
  <c r="I550" i="5"/>
  <c r="H550" i="5"/>
  <c r="E2456" i="5"/>
  <c r="X2456" i="5" s="1"/>
  <c r="G2456" i="5"/>
  <c r="J2456" i="5"/>
  <c r="E2432" i="5"/>
  <c r="X2432" i="5" s="1"/>
  <c r="H2432" i="5"/>
  <c r="I2432" i="5"/>
  <c r="G2432" i="5"/>
  <c r="G2319" i="5"/>
  <c r="E2319" i="5"/>
  <c r="X2319" i="5" s="1"/>
  <c r="G2143" i="5"/>
  <c r="E2143" i="5"/>
  <c r="X2143" i="5" s="1"/>
  <c r="G2079" i="5"/>
  <c r="E2079" i="5"/>
  <c r="X2079" i="5" s="1"/>
  <c r="G2071" i="5"/>
  <c r="E2071" i="5"/>
  <c r="X2071" i="5" s="1"/>
  <c r="I2071" i="5"/>
  <c r="E1956" i="5"/>
  <c r="X1956" i="5" s="1"/>
  <c r="G1956" i="5"/>
  <c r="R1956" i="5"/>
  <c r="E1768" i="5"/>
  <c r="X1768" i="5" s="1"/>
  <c r="R1768" i="5"/>
  <c r="G1768" i="5"/>
  <c r="J1768" i="5"/>
  <c r="G908" i="5"/>
  <c r="E908" i="5"/>
  <c r="X908" i="5" s="1"/>
  <c r="F908" i="5"/>
  <c r="R908" i="5"/>
  <c r="E588" i="5"/>
  <c r="X588" i="5" s="1"/>
  <c r="G588" i="5"/>
  <c r="E486" i="5"/>
  <c r="X486" i="5" s="1"/>
  <c r="G486" i="5"/>
  <c r="F486" i="5"/>
  <c r="H486" i="5"/>
  <c r="R486" i="5"/>
  <c r="E2440" i="5"/>
  <c r="X2440" i="5" s="1"/>
  <c r="I2440" i="5"/>
  <c r="H2440" i="5"/>
  <c r="G2423" i="5"/>
  <c r="E2423" i="5"/>
  <c r="X2423" i="5" s="1"/>
  <c r="G2212" i="5"/>
  <c r="E2212" i="5"/>
  <c r="X2212" i="5" s="1"/>
  <c r="V2177" i="5"/>
  <c r="E2051" i="5"/>
  <c r="X2051" i="5" s="1"/>
  <c r="G2051" i="5"/>
  <c r="G2023" i="5"/>
  <c r="E2023" i="5"/>
  <c r="X2023" i="5" s="1"/>
  <c r="I2023" i="5"/>
  <c r="F2023" i="5"/>
  <c r="H2023" i="5"/>
  <c r="G2003" i="5"/>
  <c r="I2003" i="5"/>
  <c r="H2003" i="5"/>
  <c r="E1792" i="5"/>
  <c r="X1792" i="5" s="1"/>
  <c r="G1792" i="5"/>
  <c r="F1792" i="5"/>
  <c r="E1735" i="5"/>
  <c r="X1735" i="5" s="1"/>
  <c r="G1735" i="5"/>
  <c r="E1680" i="5"/>
  <c r="X1680" i="5" s="1"/>
  <c r="G1680" i="5"/>
  <c r="E1644" i="5"/>
  <c r="X1644" i="5" s="1"/>
  <c r="G1644" i="5"/>
  <c r="E1583" i="5"/>
  <c r="X1583" i="5" s="1"/>
  <c r="G1583" i="5"/>
  <c r="E1343" i="5"/>
  <c r="X1343" i="5" s="1"/>
  <c r="G1343" i="5"/>
  <c r="R1343" i="5"/>
  <c r="J1343" i="5"/>
  <c r="I1343" i="5"/>
  <c r="H1343" i="5"/>
  <c r="E938" i="5"/>
  <c r="X938" i="5" s="1"/>
  <c r="R938" i="5"/>
  <c r="G938" i="5"/>
  <c r="I938" i="5"/>
  <c r="J938" i="5"/>
  <c r="E854" i="5"/>
  <c r="X854" i="5" s="1"/>
  <c r="G854" i="5"/>
  <c r="J854" i="5"/>
  <c r="R854" i="5"/>
  <c r="I854" i="5"/>
  <c r="F854" i="5"/>
  <c r="E842" i="5"/>
  <c r="X842" i="5" s="1"/>
  <c r="G842" i="5"/>
  <c r="R842" i="5"/>
  <c r="I842" i="5"/>
  <c r="G529" i="5"/>
  <c r="H529" i="5"/>
  <c r="R529" i="5"/>
  <c r="E529" i="5"/>
  <c r="X529" i="5" s="1"/>
  <c r="F529" i="5"/>
  <c r="G1081" i="5"/>
  <c r="E2499" i="5"/>
  <c r="G2499" i="5"/>
  <c r="E2492" i="5"/>
  <c r="G2492" i="5"/>
  <c r="G2470" i="5"/>
  <c r="E2470" i="5"/>
  <c r="X2470" i="5" s="1"/>
  <c r="E2462" i="5"/>
  <c r="X2462" i="5" s="1"/>
  <c r="G2462" i="5"/>
  <c r="E2424" i="5"/>
  <c r="X2424" i="5" s="1"/>
  <c r="G2424" i="5"/>
  <c r="E2416" i="5"/>
  <c r="X2416" i="5" s="1"/>
  <c r="G2416" i="5"/>
  <c r="G2351" i="5"/>
  <c r="E2351" i="5"/>
  <c r="X2351" i="5" s="1"/>
  <c r="E2144" i="5"/>
  <c r="X2144" i="5" s="1"/>
  <c r="I2144" i="5"/>
  <c r="E2132" i="5"/>
  <c r="X2132" i="5" s="1"/>
  <c r="G2132" i="5"/>
  <c r="G2063" i="5"/>
  <c r="E2063" i="5"/>
  <c r="X2063" i="5" s="1"/>
  <c r="F2063" i="5"/>
  <c r="G2015" i="5"/>
  <c r="E2015" i="5"/>
  <c r="X2015" i="5" s="1"/>
  <c r="E2008" i="5"/>
  <c r="X2008" i="5" s="1"/>
  <c r="G2008" i="5"/>
  <c r="R2008" i="5"/>
  <c r="E1923" i="5"/>
  <c r="X1923" i="5" s="1"/>
  <c r="G1923" i="5"/>
  <c r="E1863" i="5"/>
  <c r="X1863" i="5" s="1"/>
  <c r="G1863" i="5"/>
  <c r="H1764" i="5"/>
  <c r="G1764" i="5"/>
  <c r="E1451" i="5"/>
  <c r="X1451" i="5" s="1"/>
  <c r="G1451" i="5"/>
  <c r="G756" i="5"/>
  <c r="E756" i="5"/>
  <c r="X756" i="5" s="1"/>
  <c r="G734" i="5"/>
  <c r="E734" i="5"/>
  <c r="X734" i="5" s="1"/>
  <c r="E505" i="5"/>
  <c r="X505" i="5" s="1"/>
  <c r="G505" i="5"/>
  <c r="J1105" i="5"/>
  <c r="H1057" i="5"/>
  <c r="F1121" i="5"/>
  <c r="AB969" i="5"/>
  <c r="I569" i="5"/>
  <c r="AB1065" i="5"/>
  <c r="AB977" i="5"/>
  <c r="H1129" i="5"/>
  <c r="F1049" i="5"/>
  <c r="H1033" i="5"/>
  <c r="F2008" i="5"/>
  <c r="I1888" i="5"/>
  <c r="AB1033" i="5"/>
  <c r="J1451" i="5"/>
  <c r="F2424" i="5"/>
  <c r="G977" i="5"/>
  <c r="G969" i="5"/>
  <c r="G961" i="5"/>
  <c r="G953" i="5"/>
  <c r="G860" i="5"/>
  <c r="E2483" i="5"/>
  <c r="X2483" i="5" s="1"/>
  <c r="G2483" i="5"/>
  <c r="E2446" i="5"/>
  <c r="X2446" i="5" s="1"/>
  <c r="I2446" i="5"/>
  <c r="G2446" i="5"/>
  <c r="E2408" i="5"/>
  <c r="X2408" i="5" s="1"/>
  <c r="G2408" i="5"/>
  <c r="E2311" i="5"/>
  <c r="X2311" i="5" s="1"/>
  <c r="G2311" i="5"/>
  <c r="G2300" i="5"/>
  <c r="E2300" i="5"/>
  <c r="X2300" i="5" s="1"/>
  <c r="E2220" i="5"/>
  <c r="X2220" i="5" s="1"/>
  <c r="G2220" i="5"/>
  <c r="E2168" i="5"/>
  <c r="X2168" i="5" s="1"/>
  <c r="G2168" i="5"/>
  <c r="G2095" i="5"/>
  <c r="E2095" i="5"/>
  <c r="X2095" i="5" s="1"/>
  <c r="E2044" i="5"/>
  <c r="X2044" i="5" s="1"/>
  <c r="G2044" i="5"/>
  <c r="R1960" i="5"/>
  <c r="G1960" i="5"/>
  <c r="E1831" i="5"/>
  <c r="X1831" i="5" s="1"/>
  <c r="G1831" i="5"/>
  <c r="E1823" i="5"/>
  <c r="X1823" i="5" s="1"/>
  <c r="G1823" i="5"/>
  <c r="R1823" i="5"/>
  <c r="I1556" i="5"/>
  <c r="G1556" i="5"/>
  <c r="E1524" i="5"/>
  <c r="X1524" i="5" s="1"/>
  <c r="F1524" i="5"/>
  <c r="E1363" i="5"/>
  <c r="X1363" i="5" s="1"/>
  <c r="G1363" i="5"/>
  <c r="I1363" i="5"/>
  <c r="E1311" i="5"/>
  <c r="X1311" i="5" s="1"/>
  <c r="G1311" i="5"/>
  <c r="H1311" i="5"/>
  <c r="E1267" i="5"/>
  <c r="X1267" i="5" s="1"/>
  <c r="G1267" i="5"/>
  <c r="E1052" i="5"/>
  <c r="X1052" i="5" s="1"/>
  <c r="G1052" i="5"/>
  <c r="E982" i="5"/>
  <c r="X982" i="5" s="1"/>
  <c r="G982" i="5"/>
  <c r="E977" i="5"/>
  <c r="X977" i="5" s="1"/>
  <c r="E866" i="5"/>
  <c r="X866" i="5" s="1"/>
  <c r="G866" i="5"/>
  <c r="E638" i="5"/>
  <c r="X638" i="5" s="1"/>
  <c r="G638" i="5"/>
  <c r="V1193" i="5"/>
  <c r="G1193" i="5" s="1"/>
  <c r="V1185" i="5"/>
  <c r="G1185" i="5" s="1"/>
  <c r="V1177" i="5"/>
  <c r="G1177" i="5" s="1"/>
  <c r="V1169" i="5"/>
  <c r="V1161" i="5"/>
  <c r="G1161" i="5" s="1"/>
  <c r="V1153" i="5"/>
  <c r="G1153" i="5" s="1"/>
  <c r="V1145" i="5"/>
  <c r="G1145" i="5" s="1"/>
  <c r="V1113" i="5"/>
  <c r="V1017" i="5"/>
  <c r="G1017" i="5"/>
  <c r="V1009" i="5"/>
  <c r="G1009" i="5" s="1"/>
  <c r="V1001" i="5"/>
  <c r="G1001" i="5"/>
  <c r="V993" i="5"/>
  <c r="V985" i="5"/>
  <c r="G985" i="5"/>
  <c r="V945" i="5"/>
  <c r="G945" i="5" s="1"/>
  <c r="V937" i="5"/>
  <c r="G937" i="5" s="1"/>
  <c r="V929" i="5"/>
  <c r="E921" i="5"/>
  <c r="X921" i="5" s="1"/>
  <c r="G921" i="5"/>
  <c r="R1081" i="5"/>
  <c r="J1033" i="5"/>
  <c r="AB1145" i="5"/>
  <c r="F1089" i="5"/>
  <c r="J1057" i="5"/>
  <c r="I1121" i="5"/>
  <c r="H961" i="5"/>
  <c r="R1888" i="5"/>
  <c r="F1097" i="5"/>
  <c r="AB1129" i="5"/>
  <c r="AB953" i="5"/>
  <c r="H756" i="5"/>
  <c r="I2008" i="5"/>
  <c r="AB1169" i="5"/>
  <c r="J2220" i="5"/>
  <c r="R734" i="5"/>
  <c r="H1299" i="5"/>
  <c r="G2476" i="5"/>
  <c r="G1803" i="5"/>
  <c r="G1137" i="5"/>
  <c r="G1129" i="5"/>
  <c r="G1097" i="5"/>
  <c r="G1049" i="5"/>
  <c r="G1041" i="5"/>
  <c r="G1033" i="5"/>
  <c r="G1025" i="5"/>
  <c r="E2451" i="5"/>
  <c r="X2451" i="5" s="1"/>
  <c r="G2451" i="5"/>
  <c r="E2444" i="5"/>
  <c r="X2444" i="5" s="1"/>
  <c r="G2444" i="5"/>
  <c r="E2414" i="5"/>
  <c r="X2414" i="5" s="1"/>
  <c r="G2414" i="5"/>
  <c r="E2123" i="5"/>
  <c r="X2123" i="5" s="1"/>
  <c r="G2123" i="5"/>
  <c r="E2012" i="5"/>
  <c r="X2012" i="5" s="1"/>
  <c r="G2012" i="5"/>
  <c r="E1787" i="5"/>
  <c r="X1787" i="5" s="1"/>
  <c r="G1787" i="5"/>
  <c r="E1779" i="5"/>
  <c r="X1779" i="5" s="1"/>
  <c r="G1779" i="5"/>
  <c r="E1747" i="5"/>
  <c r="X1747" i="5" s="1"/>
  <c r="G1747" i="5"/>
  <c r="E1719" i="5"/>
  <c r="X1719" i="5" s="1"/>
  <c r="G1719" i="5"/>
  <c r="F1719" i="5"/>
  <c r="E1636" i="5"/>
  <c r="X1636" i="5" s="1"/>
  <c r="G1636" i="5"/>
  <c r="E1599" i="5"/>
  <c r="X1599" i="5" s="1"/>
  <c r="G1599" i="5"/>
  <c r="E1547" i="5"/>
  <c r="X1547" i="5" s="1"/>
  <c r="G1547" i="5"/>
  <c r="E1081" i="5"/>
  <c r="X1081" i="5" s="1"/>
  <c r="E596" i="5"/>
  <c r="X596" i="5" s="1"/>
  <c r="G596" i="5"/>
  <c r="E584" i="5"/>
  <c r="X584" i="5" s="1"/>
  <c r="G584" i="5"/>
  <c r="E572" i="5"/>
  <c r="X572" i="5" s="1"/>
  <c r="G572" i="5"/>
  <c r="E460" i="5"/>
  <c r="X460" i="5" s="1"/>
  <c r="G460" i="5"/>
  <c r="E416" i="5"/>
  <c r="X416" i="5" s="1"/>
  <c r="G416" i="5"/>
  <c r="I1065" i="5"/>
  <c r="R1033" i="5"/>
  <c r="I977" i="5"/>
  <c r="H1089" i="5"/>
  <c r="R1057" i="5"/>
  <c r="J1121" i="5"/>
  <c r="F921" i="5"/>
  <c r="H921" i="5"/>
  <c r="I961" i="5"/>
  <c r="R2015" i="5"/>
  <c r="AB1153" i="5"/>
  <c r="AB929" i="5"/>
  <c r="I2220" i="5"/>
  <c r="G2491" i="5"/>
  <c r="G2324" i="5"/>
  <c r="G2200" i="5"/>
  <c r="G2144" i="5"/>
  <c r="G1500" i="5"/>
  <c r="G948" i="5"/>
  <c r="G569" i="5"/>
  <c r="E2488" i="5"/>
  <c r="X2488" i="5" s="1"/>
  <c r="G2488" i="5"/>
  <c r="E2480" i="5"/>
  <c r="X2480" i="5" s="1"/>
  <c r="G2480" i="5"/>
  <c r="G2443" i="5"/>
  <c r="E2443" i="5"/>
  <c r="X2443" i="5" s="1"/>
  <c r="F2435" i="5"/>
  <c r="E2435" i="5"/>
  <c r="X2435" i="5" s="1"/>
  <c r="G2435" i="5"/>
  <c r="E2428" i="5"/>
  <c r="X2428" i="5" s="1"/>
  <c r="G2428" i="5"/>
  <c r="G2406" i="5"/>
  <c r="E2406" i="5"/>
  <c r="X2406" i="5" s="1"/>
  <c r="E2398" i="5"/>
  <c r="X2398" i="5" s="1"/>
  <c r="G2398" i="5"/>
  <c r="G1867" i="5"/>
  <c r="E1867" i="5"/>
  <c r="X1867" i="5" s="1"/>
  <c r="E1847" i="5"/>
  <c r="X1847" i="5" s="1"/>
  <c r="G1847" i="5"/>
  <c r="E1455" i="5"/>
  <c r="X1455" i="5" s="1"/>
  <c r="G1455" i="5"/>
  <c r="E1431" i="5"/>
  <c r="X1431" i="5" s="1"/>
  <c r="G1431" i="5"/>
  <c r="E1399" i="5"/>
  <c r="X1399" i="5" s="1"/>
  <c r="G1399" i="5"/>
  <c r="E1380" i="5"/>
  <c r="X1380" i="5" s="1"/>
  <c r="G1380" i="5"/>
  <c r="E892" i="5"/>
  <c r="X892" i="5" s="1"/>
  <c r="G892" i="5"/>
  <c r="E748" i="5"/>
  <c r="X748" i="5" s="1"/>
  <c r="G748" i="5"/>
  <c r="E441" i="5"/>
  <c r="X441" i="5" s="1"/>
  <c r="G441" i="5"/>
  <c r="J1065" i="5"/>
  <c r="I953" i="5"/>
  <c r="I1089" i="5"/>
  <c r="F1041" i="5"/>
  <c r="R1121" i="5"/>
  <c r="I921" i="5"/>
  <c r="J961" i="5"/>
  <c r="F1723" i="5"/>
  <c r="H953" i="5"/>
  <c r="H1823" i="5"/>
  <c r="AB1089" i="5"/>
  <c r="AB1161" i="5"/>
  <c r="AB1097" i="5"/>
  <c r="H1025" i="5"/>
  <c r="G2108" i="5"/>
  <c r="G1299" i="5"/>
  <c r="G1268" i="5"/>
  <c r="G1105" i="5"/>
  <c r="G1066" i="5"/>
  <c r="G1057" i="5"/>
  <c r="E2472" i="5"/>
  <c r="X2472" i="5" s="1"/>
  <c r="G2472" i="5"/>
  <c r="J2472" i="5"/>
  <c r="E2419" i="5"/>
  <c r="X2419" i="5" s="1"/>
  <c r="G2419" i="5"/>
  <c r="E2371" i="5"/>
  <c r="X2371" i="5" s="1"/>
  <c r="G2371" i="5"/>
  <c r="G2327" i="5"/>
  <c r="E2327" i="5"/>
  <c r="X2327" i="5" s="1"/>
  <c r="E2247" i="5"/>
  <c r="X2247" i="5" s="1"/>
  <c r="G2247" i="5"/>
  <c r="G2152" i="5"/>
  <c r="E2152" i="5"/>
  <c r="X2152" i="5" s="1"/>
  <c r="G1964" i="5"/>
  <c r="E1964" i="5"/>
  <c r="X1964" i="5" s="1"/>
  <c r="E1703" i="5"/>
  <c r="X1703" i="5" s="1"/>
  <c r="G1703" i="5"/>
  <c r="E1612" i="5"/>
  <c r="X1612" i="5" s="1"/>
  <c r="G1612" i="5"/>
  <c r="E1424" i="5"/>
  <c r="X1424" i="5" s="1"/>
  <c r="G1424" i="5"/>
  <c r="E1391" i="5"/>
  <c r="X1391" i="5" s="1"/>
  <c r="G1391" i="5"/>
  <c r="E1372" i="5"/>
  <c r="X1372" i="5" s="1"/>
  <c r="G1372" i="5"/>
  <c r="E1359" i="5"/>
  <c r="X1359" i="5" s="1"/>
  <c r="G1359" i="5"/>
  <c r="E1327" i="5"/>
  <c r="X1327" i="5" s="1"/>
  <c r="G1327" i="5"/>
  <c r="E1271" i="5"/>
  <c r="X1271" i="5" s="1"/>
  <c r="G1271" i="5"/>
  <c r="E706" i="5"/>
  <c r="X706" i="5" s="1"/>
  <c r="G706" i="5"/>
  <c r="E465" i="5"/>
  <c r="X465" i="5" s="1"/>
  <c r="G465" i="5"/>
  <c r="E2375" i="5"/>
  <c r="X2375" i="5" s="1"/>
  <c r="G2375" i="5"/>
  <c r="E1927" i="5"/>
  <c r="X1927" i="5" s="1"/>
  <c r="G1927" i="5"/>
  <c r="E1807" i="5"/>
  <c r="X1807" i="5" s="1"/>
  <c r="G1807" i="5"/>
  <c r="E1671" i="5"/>
  <c r="X1671" i="5" s="1"/>
  <c r="G1671" i="5"/>
  <c r="E1655" i="5"/>
  <c r="X1655" i="5" s="1"/>
  <c r="G1655" i="5"/>
  <c r="E1639" i="5"/>
  <c r="X1639" i="5" s="1"/>
  <c r="G1639" i="5"/>
  <c r="E1495" i="5"/>
  <c r="X1495" i="5" s="1"/>
  <c r="G1495" i="5"/>
  <c r="E1423" i="5"/>
  <c r="X1423" i="5" s="1"/>
  <c r="G1423" i="5"/>
  <c r="E1407" i="5"/>
  <c r="X1407" i="5" s="1"/>
  <c r="G1407" i="5"/>
  <c r="E662" i="5"/>
  <c r="X662" i="5" s="1"/>
  <c r="G662" i="5"/>
  <c r="E558" i="5"/>
  <c r="X558" i="5" s="1"/>
  <c r="G558" i="5"/>
  <c r="E2055" i="5"/>
  <c r="X2055" i="5" s="1"/>
  <c r="G2055" i="5"/>
  <c r="F2055" i="5"/>
  <c r="E1876" i="5"/>
  <c r="X1876" i="5" s="1"/>
  <c r="I1876" i="5"/>
  <c r="E1799" i="5"/>
  <c r="X1799" i="5" s="1"/>
  <c r="G1799" i="5"/>
  <c r="E1783" i="5"/>
  <c r="X1783" i="5" s="1"/>
  <c r="G1783" i="5"/>
  <c r="E1767" i="5"/>
  <c r="X1767" i="5" s="1"/>
  <c r="G1767" i="5"/>
  <c r="E1727" i="5"/>
  <c r="X1727" i="5" s="1"/>
  <c r="G1727" i="5"/>
  <c r="E1631" i="5"/>
  <c r="X1631" i="5" s="1"/>
  <c r="G1631" i="5"/>
  <c r="E1607" i="5"/>
  <c r="X1607" i="5" s="1"/>
  <c r="G1607" i="5"/>
  <c r="E1559" i="5"/>
  <c r="X1559" i="5" s="1"/>
  <c r="G1559" i="5"/>
  <c r="E1487" i="5"/>
  <c r="X1487" i="5" s="1"/>
  <c r="G1487" i="5"/>
  <c r="E1471" i="5"/>
  <c r="X1471" i="5" s="1"/>
  <c r="G1471" i="5"/>
  <c r="E1303" i="5"/>
  <c r="X1303" i="5" s="1"/>
  <c r="G1303" i="5"/>
  <c r="E1110" i="5"/>
  <c r="X1110" i="5" s="1"/>
  <c r="G1110" i="5"/>
  <c r="E694" i="5"/>
  <c r="X694" i="5" s="1"/>
  <c r="G694" i="5"/>
  <c r="E2263" i="5"/>
  <c r="X2263" i="5" s="1"/>
  <c r="E2215" i="5"/>
  <c r="X2215" i="5" s="1"/>
  <c r="E2119" i="5"/>
  <c r="X2119" i="5" s="1"/>
  <c r="G2119" i="5"/>
  <c r="E2100" i="5"/>
  <c r="X2100" i="5" s="1"/>
  <c r="E2031" i="5"/>
  <c r="X2031" i="5" s="1"/>
  <c r="E1999" i="5"/>
  <c r="X1999" i="5" s="1"/>
  <c r="E1951" i="5"/>
  <c r="X1951" i="5" s="1"/>
  <c r="E1743" i="5"/>
  <c r="X1743" i="5" s="1"/>
  <c r="G1743" i="5"/>
  <c r="E1591" i="5"/>
  <c r="X1591" i="5" s="1"/>
  <c r="G1591" i="5"/>
  <c r="E1519" i="5"/>
  <c r="X1519" i="5" s="1"/>
  <c r="G1519" i="5"/>
  <c r="E1503" i="5"/>
  <c r="X1503" i="5" s="1"/>
  <c r="G1503" i="5"/>
  <c r="E1335" i="5"/>
  <c r="X1335" i="5" s="1"/>
  <c r="G1335" i="5"/>
  <c r="E1263" i="5"/>
  <c r="X1263" i="5" s="1"/>
  <c r="G1263" i="5"/>
  <c r="E1044" i="5"/>
  <c r="X1044" i="5" s="1"/>
  <c r="E1012" i="5"/>
  <c r="X1012" i="5" s="1"/>
  <c r="E918" i="5"/>
  <c r="X918" i="5" s="1"/>
  <c r="G918" i="5"/>
  <c r="E726" i="5"/>
  <c r="X726" i="5" s="1"/>
  <c r="G726" i="5"/>
  <c r="E574" i="5"/>
  <c r="X574" i="5" s="1"/>
  <c r="G574" i="5"/>
  <c r="E2183" i="5"/>
  <c r="X2183" i="5" s="1"/>
  <c r="G2183" i="5"/>
  <c r="E1855" i="5"/>
  <c r="X1855" i="5" s="1"/>
  <c r="G1855" i="5"/>
  <c r="E1759" i="5"/>
  <c r="X1759" i="5" s="1"/>
  <c r="G1759" i="5"/>
  <c r="E1551" i="5"/>
  <c r="X1551" i="5" s="1"/>
  <c r="G1551" i="5"/>
  <c r="E1535" i="5"/>
  <c r="X1535" i="5" s="1"/>
  <c r="G1535" i="5"/>
  <c r="E1367" i="5"/>
  <c r="X1367" i="5" s="1"/>
  <c r="G1367" i="5"/>
  <c r="E1295" i="5"/>
  <c r="X1295" i="5" s="1"/>
  <c r="G1295" i="5"/>
  <c r="E1279" i="5"/>
  <c r="X1279" i="5" s="1"/>
  <c r="G1279" i="5"/>
  <c r="G990" i="5"/>
  <c r="H990" i="5"/>
  <c r="E990" i="5"/>
  <c r="X990" i="5" s="1"/>
  <c r="E894" i="5"/>
  <c r="X894" i="5" s="1"/>
  <c r="G894" i="5"/>
  <c r="E598" i="5"/>
  <c r="X598" i="5" s="1"/>
  <c r="G598" i="5"/>
  <c r="G1142" i="5"/>
  <c r="G886" i="5"/>
  <c r="G630" i="5"/>
  <c r="G446" i="5"/>
  <c r="F69" i="6"/>
  <c r="C19" i="6"/>
  <c r="D61" i="4"/>
  <c r="B53" i="4"/>
  <c r="A37" i="6" s="1"/>
  <c r="B64" i="4"/>
  <c r="A46" i="6" s="1"/>
  <c r="B52" i="4"/>
  <c r="A36" i="6" s="1"/>
  <c r="H40" i="6"/>
  <c r="D40" i="6" s="1"/>
  <c r="H50" i="6"/>
  <c r="D50" i="6" s="1"/>
  <c r="H35" i="6"/>
  <c r="D35" i="6" s="1"/>
  <c r="H30" i="6"/>
  <c r="D30" i="6" s="1"/>
  <c r="H20" i="6"/>
  <c r="C20" i="6" s="1"/>
  <c r="G22" i="6"/>
  <c r="B47" i="6"/>
  <c r="G47" i="6" s="1"/>
  <c r="B42" i="6"/>
  <c r="G42" i="6" s="1"/>
  <c r="B52" i="6"/>
  <c r="G52" i="6" s="1"/>
  <c r="B37" i="6"/>
  <c r="G37" i="6" s="1"/>
  <c r="B32" i="6"/>
  <c r="G32" i="6" s="1"/>
  <c r="B27" i="6"/>
  <c r="G27" i="6" s="1"/>
  <c r="H22" i="6"/>
  <c r="D22" i="6" s="1"/>
  <c r="G17" i="6"/>
  <c r="H17" i="6" s="1"/>
  <c r="F27" i="6"/>
  <c r="B46" i="6"/>
  <c r="G46" i="6" s="1"/>
  <c r="G16" i="6"/>
  <c r="H16" i="6" s="1"/>
  <c r="B21" i="6"/>
  <c r="B31" i="6" s="1"/>
  <c r="G31" i="6" s="1"/>
  <c r="B26" i="6"/>
  <c r="G26" i="6" s="1"/>
  <c r="B33" i="4"/>
  <c r="A20" i="6" s="1"/>
  <c r="A15" i="6"/>
  <c r="D20" i="6"/>
  <c r="K66" i="6"/>
  <c r="C15" i="6"/>
  <c r="H25" i="6"/>
  <c r="D25" i="6" s="1"/>
  <c r="C50" i="6"/>
  <c r="F45" i="6"/>
  <c r="H45" i="6" s="1"/>
  <c r="C30" i="6"/>
  <c r="D24" i="6"/>
  <c r="C24" i="6"/>
  <c r="B79" i="4"/>
  <c r="A57" i="6" s="1"/>
  <c r="B77" i="4"/>
  <c r="A55" i="6" s="1"/>
  <c r="B31" i="4"/>
  <c r="A18" i="6" s="1"/>
  <c r="B87" i="4"/>
  <c r="A62" i="6" s="1"/>
  <c r="B75" i="4"/>
  <c r="A54" i="6" s="1"/>
  <c r="B61" i="4"/>
  <c r="A43" i="6" s="1"/>
  <c r="B49" i="4"/>
  <c r="A33" i="6" s="1"/>
  <c r="B43" i="4"/>
  <c r="A28" i="6" s="1"/>
  <c r="B55" i="4"/>
  <c r="A38" i="6" s="1"/>
  <c r="B85" i="4"/>
  <c r="A60" i="6" s="1"/>
  <c r="B67" i="4"/>
  <c r="A48" i="6" s="1"/>
  <c r="B81" i="4"/>
  <c r="A58" i="6" s="1"/>
  <c r="B89" i="4"/>
  <c r="A63" i="6" s="1"/>
  <c r="B83" i="4"/>
  <c r="A59" i="6" s="1"/>
  <c r="B37" i="4"/>
  <c r="A23" i="6" s="1"/>
  <c r="K65" i="6"/>
  <c r="D14" i="6"/>
  <c r="C29" i="6"/>
  <c r="C44" i="6"/>
  <c r="C34" i="6"/>
  <c r="C49" i="6"/>
  <c r="C14" i="6"/>
  <c r="C39" i="6"/>
  <c r="D37" i="4"/>
  <c r="C12" i="6"/>
  <c r="C11" i="6"/>
  <c r="C10" i="6"/>
  <c r="B32" i="4"/>
  <c r="A19" i="6" s="1"/>
  <c r="C9" i="6"/>
  <c r="B63" i="4"/>
  <c r="A45" i="6" s="1"/>
  <c r="C8" i="6"/>
  <c r="D8" i="6"/>
  <c r="C7" i="6"/>
  <c r="G49" i="4"/>
  <c r="B58" i="4"/>
  <c r="A41" i="6" s="1"/>
  <c r="G67" i="4"/>
  <c r="B70" i="4"/>
  <c r="A51" i="6" s="1"/>
  <c r="G61" i="4"/>
  <c r="B51" i="4"/>
  <c r="A35" i="6" s="1"/>
  <c r="H6" i="6"/>
  <c r="D6" i="6" s="1"/>
  <c r="B57" i="4"/>
  <c r="A40" i="6" s="1"/>
  <c r="B69" i="4"/>
  <c r="A50" i="6" s="1"/>
  <c r="A16" i="6"/>
  <c r="B65" i="4"/>
  <c r="A47" i="6" s="1"/>
  <c r="C5" i="6"/>
  <c r="A27" i="6"/>
  <c r="B50" i="4"/>
  <c r="A34" i="6" s="1"/>
  <c r="B62" i="4"/>
  <c r="A44" i="6" s="1"/>
  <c r="B59" i="4"/>
  <c r="A42" i="6" s="1"/>
  <c r="B35" i="4"/>
  <c r="A22" i="6" s="1"/>
  <c r="C6" i="6"/>
  <c r="G31" i="4"/>
  <c r="B68" i="4"/>
  <c r="A49" i="6" s="1"/>
  <c r="A24" i="6"/>
  <c r="C4" i="6"/>
  <c r="G64" i="6"/>
  <c r="D31" i="4"/>
  <c r="D67" i="4"/>
  <c r="D74" i="4"/>
  <c r="D55" i="4"/>
  <c r="G43" i="4"/>
  <c r="G37" i="4"/>
  <c r="G55" i="4"/>
  <c r="D49" i="4"/>
  <c r="E911" i="5" l="1"/>
  <c r="X911" i="5" s="1"/>
  <c r="J911" i="5"/>
  <c r="F911" i="5"/>
  <c r="H911" i="5"/>
  <c r="R911" i="5"/>
  <c r="I911" i="5"/>
  <c r="E1199" i="5"/>
  <c r="X1199" i="5" s="1"/>
  <c r="I1199" i="5"/>
  <c r="R1199" i="5"/>
  <c r="F1199" i="5"/>
  <c r="J1199" i="5"/>
  <c r="H1199" i="5"/>
  <c r="E431" i="5"/>
  <c r="X431" i="5" s="1"/>
  <c r="R431" i="5"/>
  <c r="J431" i="5"/>
  <c r="H431" i="5"/>
  <c r="F431" i="5"/>
  <c r="I431" i="5"/>
  <c r="E687" i="5"/>
  <c r="X687" i="5" s="1"/>
  <c r="R687" i="5"/>
  <c r="H687" i="5"/>
  <c r="J687" i="5"/>
  <c r="I687" i="5"/>
  <c r="F687" i="5"/>
  <c r="E959" i="5"/>
  <c r="X959" i="5" s="1"/>
  <c r="H959" i="5"/>
  <c r="J959" i="5"/>
  <c r="I959" i="5"/>
  <c r="R959" i="5"/>
  <c r="F959" i="5"/>
  <c r="E471" i="5"/>
  <c r="X471" i="5" s="1"/>
  <c r="I471" i="5"/>
  <c r="R471" i="5"/>
  <c r="H471" i="5"/>
  <c r="F471" i="5"/>
  <c r="J471" i="5"/>
  <c r="E719" i="5"/>
  <c r="X719" i="5" s="1"/>
  <c r="F719" i="5"/>
  <c r="R719" i="5"/>
  <c r="H719" i="5"/>
  <c r="I719" i="5"/>
  <c r="J719" i="5"/>
  <c r="E1015" i="5"/>
  <c r="X1015" i="5" s="1"/>
  <c r="J1015" i="5"/>
  <c r="I1015" i="5"/>
  <c r="R1015" i="5"/>
  <c r="H1015" i="5"/>
  <c r="F1015" i="5"/>
  <c r="E503" i="5"/>
  <c r="X503" i="5" s="1"/>
  <c r="F503" i="5"/>
  <c r="I503" i="5"/>
  <c r="J503" i="5"/>
  <c r="H503" i="5"/>
  <c r="R503" i="5"/>
  <c r="E791" i="5"/>
  <c r="X791" i="5" s="1"/>
  <c r="F791" i="5"/>
  <c r="I791" i="5"/>
  <c r="H791" i="5"/>
  <c r="J791" i="5"/>
  <c r="R791" i="5"/>
  <c r="E1055" i="5"/>
  <c r="X1055" i="5" s="1"/>
  <c r="J1055" i="5"/>
  <c r="H1055" i="5"/>
  <c r="I1055" i="5"/>
  <c r="F1055" i="5"/>
  <c r="R1055" i="5"/>
  <c r="E543" i="5"/>
  <c r="X543" i="5" s="1"/>
  <c r="F543" i="5"/>
  <c r="I543" i="5"/>
  <c r="J543" i="5"/>
  <c r="H543" i="5"/>
  <c r="R543" i="5"/>
  <c r="G911" i="5"/>
  <c r="G1199" i="5"/>
  <c r="G68" i="6"/>
  <c r="G65" i="6"/>
  <c r="H65" i="6" s="1"/>
  <c r="D65" i="6" s="1"/>
  <c r="G66" i="6"/>
  <c r="H66" i="6" s="1"/>
  <c r="D66" i="6" s="1"/>
  <c r="E1425" i="5"/>
  <c r="X1425" i="5" s="1"/>
  <c r="I1425" i="5"/>
  <c r="R1425" i="5"/>
  <c r="F1425" i="5"/>
  <c r="H1425" i="5"/>
  <c r="J1425" i="5"/>
  <c r="E1577" i="5"/>
  <c r="X1577" i="5" s="1"/>
  <c r="G1577" i="5"/>
  <c r="F1577" i="5"/>
  <c r="J1577" i="5"/>
  <c r="R1577" i="5"/>
  <c r="I1577" i="5"/>
  <c r="H1577" i="5"/>
  <c r="E2065" i="5"/>
  <c r="X2065" i="5" s="1"/>
  <c r="I2065" i="5"/>
  <c r="H2065" i="5"/>
  <c r="F2065" i="5"/>
  <c r="R2065" i="5"/>
  <c r="J2065" i="5"/>
  <c r="E2281" i="5"/>
  <c r="X2281" i="5" s="1"/>
  <c r="F2281" i="5"/>
  <c r="I2281" i="5"/>
  <c r="J2281" i="5"/>
  <c r="R2281" i="5"/>
  <c r="H2281" i="5"/>
  <c r="E725" i="5"/>
  <c r="X725" i="5" s="1"/>
  <c r="I725" i="5"/>
  <c r="H725" i="5"/>
  <c r="F725" i="5"/>
  <c r="J725" i="5"/>
  <c r="R725" i="5"/>
  <c r="E1261" i="5"/>
  <c r="X1261" i="5" s="1"/>
  <c r="F1261" i="5"/>
  <c r="R1261" i="5"/>
  <c r="J1261" i="5"/>
  <c r="H1261" i="5"/>
  <c r="I1261" i="5"/>
  <c r="E701" i="5"/>
  <c r="X701" i="5" s="1"/>
  <c r="F701" i="5"/>
  <c r="H701" i="5"/>
  <c r="R701" i="5"/>
  <c r="J701" i="5"/>
  <c r="I701" i="5"/>
  <c r="E2213" i="5"/>
  <c r="X2213" i="5" s="1"/>
  <c r="H2213" i="5"/>
  <c r="F2213" i="5"/>
  <c r="R2213" i="5"/>
  <c r="I2213" i="5"/>
  <c r="J2213" i="5"/>
  <c r="E517" i="5"/>
  <c r="X517" i="5" s="1"/>
  <c r="I517" i="5"/>
  <c r="F517" i="5"/>
  <c r="R517" i="5"/>
  <c r="J517" i="5"/>
  <c r="H517" i="5"/>
  <c r="E1661" i="5"/>
  <c r="X1661" i="5" s="1"/>
  <c r="J1661" i="5"/>
  <c r="R1661" i="5"/>
  <c r="I1661" i="5"/>
  <c r="H1661" i="5"/>
  <c r="F1661" i="5"/>
  <c r="E2309" i="5"/>
  <c r="X2309" i="5" s="1"/>
  <c r="F2309" i="5"/>
  <c r="J2309" i="5"/>
  <c r="I2309" i="5"/>
  <c r="R2309" i="5"/>
  <c r="H2309" i="5"/>
  <c r="E1233" i="5"/>
  <c r="X1233" i="5" s="1"/>
  <c r="F1233" i="5"/>
  <c r="I1233" i="5"/>
  <c r="J1233" i="5"/>
  <c r="H1233" i="5"/>
  <c r="R1233" i="5"/>
  <c r="E1257" i="5"/>
  <c r="X1257" i="5" s="1"/>
  <c r="R1257" i="5"/>
  <c r="I1257" i="5"/>
  <c r="J1257" i="5"/>
  <c r="H1257" i="5"/>
  <c r="F1257" i="5"/>
  <c r="E1289" i="5"/>
  <c r="X1289" i="5" s="1"/>
  <c r="R1289" i="5"/>
  <c r="J1289" i="5"/>
  <c r="I1289" i="5"/>
  <c r="H1289" i="5"/>
  <c r="F1289" i="5"/>
  <c r="E1345" i="5"/>
  <c r="X1345" i="5" s="1"/>
  <c r="F1345" i="5"/>
  <c r="I1345" i="5"/>
  <c r="J1345" i="5"/>
  <c r="H1345" i="5"/>
  <c r="R1345" i="5"/>
  <c r="E1433" i="5"/>
  <c r="X1433" i="5" s="1"/>
  <c r="H1433" i="5"/>
  <c r="I1433" i="5"/>
  <c r="J1433" i="5"/>
  <c r="R1433" i="5"/>
  <c r="F1433" i="5"/>
  <c r="E1465" i="5"/>
  <c r="X1465" i="5" s="1"/>
  <c r="R1465" i="5"/>
  <c r="H1465" i="5"/>
  <c r="F1465" i="5"/>
  <c r="J1465" i="5"/>
  <c r="I1465" i="5"/>
  <c r="H1521" i="5"/>
  <c r="E1521" i="5"/>
  <c r="X1521" i="5" s="1"/>
  <c r="F1521" i="5"/>
  <c r="R1521" i="5"/>
  <c r="J1521" i="5"/>
  <c r="I1521" i="5"/>
  <c r="E1609" i="5"/>
  <c r="X1609" i="5" s="1"/>
  <c r="F1609" i="5"/>
  <c r="R1609" i="5"/>
  <c r="J1609" i="5"/>
  <c r="H1609" i="5"/>
  <c r="I1609" i="5"/>
  <c r="G1609" i="5"/>
  <c r="E1681" i="5"/>
  <c r="X1681" i="5" s="1"/>
  <c r="F1681" i="5"/>
  <c r="R1681" i="5"/>
  <c r="J1681" i="5"/>
  <c r="H1681" i="5"/>
  <c r="I1681" i="5"/>
  <c r="E1705" i="5"/>
  <c r="X1705" i="5" s="1"/>
  <c r="G1705" i="5"/>
  <c r="I1705" i="5"/>
  <c r="H1705" i="5"/>
  <c r="R1705" i="5"/>
  <c r="F1705" i="5"/>
  <c r="J1705" i="5"/>
  <c r="E1737" i="5"/>
  <c r="X1737" i="5" s="1"/>
  <c r="I1737" i="5"/>
  <c r="R1737" i="5"/>
  <c r="H1737" i="5"/>
  <c r="J1737" i="5"/>
  <c r="F1737" i="5"/>
  <c r="E1761" i="5"/>
  <c r="X1761" i="5" s="1"/>
  <c r="I1761" i="5"/>
  <c r="J1761" i="5"/>
  <c r="F1761" i="5"/>
  <c r="R1761" i="5"/>
  <c r="H1761" i="5"/>
  <c r="E1793" i="5"/>
  <c r="X1793" i="5" s="1"/>
  <c r="F1793" i="5"/>
  <c r="R1793" i="5"/>
  <c r="H1793" i="5"/>
  <c r="J1793" i="5"/>
  <c r="I1793" i="5"/>
  <c r="H1817" i="5"/>
  <c r="F1817" i="5"/>
  <c r="E1817" i="5"/>
  <c r="X1817" i="5" s="1"/>
  <c r="J1817" i="5"/>
  <c r="R1817" i="5"/>
  <c r="I1817" i="5"/>
  <c r="E1913" i="5"/>
  <c r="X1913" i="5" s="1"/>
  <c r="I1913" i="5"/>
  <c r="H1913" i="5"/>
  <c r="R1913" i="5"/>
  <c r="F1913" i="5"/>
  <c r="J1913" i="5"/>
  <c r="E1969" i="5"/>
  <c r="X1969" i="5" s="1"/>
  <c r="R1969" i="5"/>
  <c r="J1969" i="5"/>
  <c r="I1969" i="5"/>
  <c r="F1969" i="5"/>
  <c r="H1969" i="5"/>
  <c r="E2113" i="5"/>
  <c r="X2113" i="5" s="1"/>
  <c r="H2113" i="5"/>
  <c r="F2113" i="5"/>
  <c r="I2113" i="5"/>
  <c r="J2113" i="5"/>
  <c r="R2113" i="5"/>
  <c r="E2217" i="5"/>
  <c r="X2217" i="5" s="1"/>
  <c r="I2217" i="5"/>
  <c r="H2217" i="5"/>
  <c r="F2217" i="5"/>
  <c r="R2217" i="5"/>
  <c r="J2217" i="5"/>
  <c r="E2337" i="5"/>
  <c r="X2337" i="5" s="1"/>
  <c r="I2337" i="5"/>
  <c r="R2337" i="5"/>
  <c r="F2337" i="5"/>
  <c r="J2337" i="5"/>
  <c r="H2337" i="5"/>
  <c r="E2401" i="5"/>
  <c r="X2401" i="5" s="1"/>
  <c r="F2401" i="5"/>
  <c r="R2401" i="5"/>
  <c r="H2401" i="5"/>
  <c r="J2401" i="5"/>
  <c r="I2401" i="5"/>
  <c r="E845" i="5"/>
  <c r="X845" i="5" s="1"/>
  <c r="H845" i="5"/>
  <c r="J845" i="5"/>
  <c r="I845" i="5"/>
  <c r="R845" i="5"/>
  <c r="F845" i="5"/>
  <c r="E1053" i="5"/>
  <c r="X1053" i="5" s="1"/>
  <c r="H1053" i="5"/>
  <c r="R1053" i="5"/>
  <c r="F1053" i="5"/>
  <c r="J1053" i="5"/>
  <c r="I1053" i="5"/>
  <c r="E1605" i="5"/>
  <c r="X1605" i="5" s="1"/>
  <c r="F1605" i="5"/>
  <c r="J1605" i="5"/>
  <c r="R1605" i="5"/>
  <c r="I1605" i="5"/>
  <c r="H1605" i="5"/>
  <c r="E1725" i="5"/>
  <c r="X1725" i="5" s="1"/>
  <c r="J1725" i="5"/>
  <c r="R1725" i="5"/>
  <c r="I1725" i="5"/>
  <c r="F1725" i="5"/>
  <c r="H1725" i="5"/>
  <c r="H2133" i="5"/>
  <c r="F2133" i="5"/>
  <c r="R2133" i="5"/>
  <c r="J2133" i="5"/>
  <c r="E2133" i="5"/>
  <c r="X2133" i="5" s="1"/>
  <c r="I2133" i="5"/>
  <c r="E2469" i="5"/>
  <c r="X2469" i="5" s="1"/>
  <c r="R2469" i="5"/>
  <c r="J2469" i="5"/>
  <c r="F2469" i="5"/>
  <c r="I2469" i="5"/>
  <c r="H2469" i="5"/>
  <c r="E405" i="5"/>
  <c r="X405" i="5" s="1"/>
  <c r="J405" i="5"/>
  <c r="F405" i="5"/>
  <c r="R405" i="5"/>
  <c r="I405" i="5"/>
  <c r="H405" i="5"/>
  <c r="E573" i="5"/>
  <c r="X573" i="5" s="1"/>
  <c r="J573" i="5"/>
  <c r="R573" i="5"/>
  <c r="F573" i="5"/>
  <c r="I573" i="5"/>
  <c r="H573" i="5"/>
  <c r="I629" i="5"/>
  <c r="E629" i="5"/>
  <c r="X629" i="5" s="1"/>
  <c r="H629" i="5"/>
  <c r="J629" i="5"/>
  <c r="R629" i="5"/>
  <c r="F629" i="5"/>
  <c r="E861" i="5"/>
  <c r="X861" i="5" s="1"/>
  <c r="H861" i="5"/>
  <c r="F861" i="5"/>
  <c r="R861" i="5"/>
  <c r="J861" i="5"/>
  <c r="I861" i="5"/>
  <c r="E1085" i="5"/>
  <c r="X1085" i="5" s="1"/>
  <c r="F1085" i="5"/>
  <c r="H1085" i="5"/>
  <c r="I1085" i="5"/>
  <c r="R1085" i="5"/>
  <c r="J1085" i="5"/>
  <c r="E1213" i="5"/>
  <c r="X1213" i="5" s="1"/>
  <c r="I1213" i="5"/>
  <c r="R1213" i="5"/>
  <c r="H1213" i="5"/>
  <c r="J1213" i="5"/>
  <c r="F1213" i="5"/>
  <c r="E1293" i="5"/>
  <c r="X1293" i="5" s="1"/>
  <c r="F1293" i="5"/>
  <c r="J1293" i="5"/>
  <c r="R1293" i="5"/>
  <c r="I1293" i="5"/>
  <c r="H1293" i="5"/>
  <c r="E1453" i="5"/>
  <c r="X1453" i="5" s="1"/>
  <c r="I1453" i="5"/>
  <c r="R1453" i="5"/>
  <c r="F1453" i="5"/>
  <c r="J1453" i="5"/>
  <c r="H1453" i="5"/>
  <c r="E1669" i="5"/>
  <c r="X1669" i="5" s="1"/>
  <c r="J1669" i="5"/>
  <c r="I1669" i="5"/>
  <c r="H1669" i="5"/>
  <c r="F1669" i="5"/>
  <c r="R1669" i="5"/>
  <c r="J1837" i="5"/>
  <c r="I1837" i="5"/>
  <c r="F1837" i="5"/>
  <c r="H1837" i="5"/>
  <c r="E1837" i="5"/>
  <c r="X1837" i="5" s="1"/>
  <c r="R1837" i="5"/>
  <c r="H1877" i="5"/>
  <c r="I1877" i="5"/>
  <c r="F1877" i="5"/>
  <c r="R1877" i="5"/>
  <c r="E1877" i="5"/>
  <c r="X1877" i="5" s="1"/>
  <c r="J1877" i="5"/>
  <c r="E2197" i="5"/>
  <c r="X2197" i="5" s="1"/>
  <c r="F2197" i="5"/>
  <c r="J2197" i="5"/>
  <c r="R2197" i="5"/>
  <c r="I2197" i="5"/>
  <c r="H2197" i="5"/>
  <c r="E2421" i="5"/>
  <c r="X2421" i="5" s="1"/>
  <c r="R2421" i="5"/>
  <c r="I2421" i="5"/>
  <c r="H2421" i="5"/>
  <c r="J2421" i="5"/>
  <c r="F2421" i="5"/>
  <c r="E2501" i="5"/>
  <c r="J2501" i="5"/>
  <c r="H2501" i="5"/>
  <c r="R2501" i="5"/>
  <c r="I2501" i="5"/>
  <c r="F2501" i="5"/>
  <c r="E797" i="5"/>
  <c r="X797" i="5" s="1"/>
  <c r="H797" i="5"/>
  <c r="I797" i="5"/>
  <c r="J797" i="5"/>
  <c r="R797" i="5"/>
  <c r="F797" i="5"/>
  <c r="E1181" i="5"/>
  <c r="X1181" i="5" s="1"/>
  <c r="I1181" i="5"/>
  <c r="H1181" i="5"/>
  <c r="R1181" i="5"/>
  <c r="F1181" i="5"/>
  <c r="J1181" i="5"/>
  <c r="E1341" i="5"/>
  <c r="X1341" i="5" s="1"/>
  <c r="F1341" i="5"/>
  <c r="R1341" i="5"/>
  <c r="I1341" i="5"/>
  <c r="J1341" i="5"/>
  <c r="H1341" i="5"/>
  <c r="E1557" i="5"/>
  <c r="X1557" i="5" s="1"/>
  <c r="F1557" i="5"/>
  <c r="R1557" i="5"/>
  <c r="I1557" i="5"/>
  <c r="J1557" i="5"/>
  <c r="H1557" i="5"/>
  <c r="E2045" i="5"/>
  <c r="X2045" i="5" s="1"/>
  <c r="R2045" i="5"/>
  <c r="I2045" i="5"/>
  <c r="J2045" i="5"/>
  <c r="H2045" i="5"/>
  <c r="F2045" i="5"/>
  <c r="G2213" i="5"/>
  <c r="E2317" i="5"/>
  <c r="X2317" i="5" s="1"/>
  <c r="R2317" i="5"/>
  <c r="H2317" i="5"/>
  <c r="J2317" i="5"/>
  <c r="F2317" i="5"/>
  <c r="I2317" i="5"/>
  <c r="E613" i="5"/>
  <c r="X613" i="5" s="1"/>
  <c r="R613" i="5"/>
  <c r="I613" i="5"/>
  <c r="H613" i="5"/>
  <c r="J613" i="5"/>
  <c r="F613" i="5"/>
  <c r="E829" i="5"/>
  <c r="X829" i="5" s="1"/>
  <c r="J829" i="5"/>
  <c r="H829" i="5"/>
  <c r="R829" i="5"/>
  <c r="F829" i="5"/>
  <c r="I829" i="5"/>
  <c r="E1045" i="5"/>
  <c r="X1045" i="5" s="1"/>
  <c r="I1045" i="5"/>
  <c r="H1045" i="5"/>
  <c r="F1045" i="5"/>
  <c r="R1045" i="5"/>
  <c r="J1045" i="5"/>
  <c r="E1285" i="5"/>
  <c r="X1285" i="5" s="1"/>
  <c r="J1285" i="5"/>
  <c r="I1285" i="5"/>
  <c r="H1285" i="5"/>
  <c r="F1285" i="5"/>
  <c r="R1285" i="5"/>
  <c r="E1941" i="5"/>
  <c r="X1941" i="5" s="1"/>
  <c r="I1941" i="5"/>
  <c r="H1941" i="5"/>
  <c r="R1941" i="5"/>
  <c r="F1941" i="5"/>
  <c r="J1941" i="5"/>
  <c r="E2173" i="5"/>
  <c r="X2173" i="5" s="1"/>
  <c r="F2173" i="5"/>
  <c r="H2173" i="5"/>
  <c r="I2173" i="5"/>
  <c r="R2173" i="5"/>
  <c r="J2173" i="5"/>
  <c r="G67" i="6"/>
  <c r="E453" i="5"/>
  <c r="X453" i="5" s="1"/>
  <c r="R453" i="5"/>
  <c r="J453" i="5"/>
  <c r="I453" i="5"/>
  <c r="H453" i="5"/>
  <c r="F453" i="5"/>
  <c r="E685" i="5"/>
  <c r="X685" i="5" s="1"/>
  <c r="F685" i="5"/>
  <c r="H685" i="5"/>
  <c r="R685" i="5"/>
  <c r="J685" i="5"/>
  <c r="I685" i="5"/>
  <c r="E917" i="5"/>
  <c r="X917" i="5" s="1"/>
  <c r="H917" i="5"/>
  <c r="F917" i="5"/>
  <c r="R917" i="5"/>
  <c r="I917" i="5"/>
  <c r="J917" i="5"/>
  <c r="E1125" i="5"/>
  <c r="X1125" i="5" s="1"/>
  <c r="H1125" i="5"/>
  <c r="R1125" i="5"/>
  <c r="J1125" i="5"/>
  <c r="I1125" i="5"/>
  <c r="F1125" i="5"/>
  <c r="E1365" i="5"/>
  <c r="X1365" i="5" s="1"/>
  <c r="F1365" i="5"/>
  <c r="J1365" i="5"/>
  <c r="R1365" i="5"/>
  <c r="I1365" i="5"/>
  <c r="H1365" i="5"/>
  <c r="E1589" i="5"/>
  <c r="X1589" i="5" s="1"/>
  <c r="J1589" i="5"/>
  <c r="I1589" i="5"/>
  <c r="H1589" i="5"/>
  <c r="F1589" i="5"/>
  <c r="R1589" i="5"/>
  <c r="E1685" i="5"/>
  <c r="X1685" i="5" s="1"/>
  <c r="H1685" i="5"/>
  <c r="F1685" i="5"/>
  <c r="R1685" i="5"/>
  <c r="I1685" i="5"/>
  <c r="J1685" i="5"/>
  <c r="E1741" i="5"/>
  <c r="X1741" i="5" s="1"/>
  <c r="I1741" i="5"/>
  <c r="H1741" i="5"/>
  <c r="F1741" i="5"/>
  <c r="J1741" i="5"/>
  <c r="R1741" i="5"/>
  <c r="E1821" i="5"/>
  <c r="X1821" i="5" s="1"/>
  <c r="I1821" i="5"/>
  <c r="J1821" i="5"/>
  <c r="F1821" i="5"/>
  <c r="R1821" i="5"/>
  <c r="H1821" i="5"/>
  <c r="E1885" i="5"/>
  <c r="X1885" i="5" s="1"/>
  <c r="I1885" i="5"/>
  <c r="F1885" i="5"/>
  <c r="J1885" i="5"/>
  <c r="R1885" i="5"/>
  <c r="H1885" i="5"/>
  <c r="E2261" i="5"/>
  <c r="X2261" i="5" s="1"/>
  <c r="I2261" i="5"/>
  <c r="H2261" i="5"/>
  <c r="F2261" i="5"/>
  <c r="R2261" i="5"/>
  <c r="J2261" i="5"/>
  <c r="E2461" i="5"/>
  <c r="X2461" i="5" s="1"/>
  <c r="H2461" i="5"/>
  <c r="F2461" i="5"/>
  <c r="R2461" i="5"/>
  <c r="J2461" i="5"/>
  <c r="I2461" i="5"/>
  <c r="E1169" i="5"/>
  <c r="X1169" i="5" s="1"/>
  <c r="F1169" i="5"/>
  <c r="J1169" i="5"/>
  <c r="I1169" i="5"/>
  <c r="H1169" i="5"/>
  <c r="R1169" i="5"/>
  <c r="E1369" i="5"/>
  <c r="X1369" i="5" s="1"/>
  <c r="J1369" i="5"/>
  <c r="F1369" i="5"/>
  <c r="R1369" i="5"/>
  <c r="H1369" i="5"/>
  <c r="I1369" i="5"/>
  <c r="E1545" i="5"/>
  <c r="X1545" i="5" s="1"/>
  <c r="F1545" i="5"/>
  <c r="J1545" i="5"/>
  <c r="H1545" i="5"/>
  <c r="I1545" i="5"/>
  <c r="R1545" i="5"/>
  <c r="E2001" i="5"/>
  <c r="X2001" i="5" s="1"/>
  <c r="I2001" i="5"/>
  <c r="R2001" i="5"/>
  <c r="J2001" i="5"/>
  <c r="H2001" i="5"/>
  <c r="F2001" i="5"/>
  <c r="E781" i="5"/>
  <c r="X781" i="5" s="1"/>
  <c r="H781" i="5"/>
  <c r="I781" i="5"/>
  <c r="R781" i="5"/>
  <c r="J781" i="5"/>
  <c r="F781" i="5"/>
  <c r="E1133" i="5"/>
  <c r="X1133" i="5" s="1"/>
  <c r="H1133" i="5"/>
  <c r="R1133" i="5"/>
  <c r="F1133" i="5"/>
  <c r="I1133" i="5"/>
  <c r="J1133" i="5"/>
  <c r="E445" i="5"/>
  <c r="X445" i="5" s="1"/>
  <c r="J445" i="5"/>
  <c r="I445" i="5"/>
  <c r="H445" i="5"/>
  <c r="F445" i="5"/>
  <c r="R445" i="5"/>
  <c r="E2277" i="5"/>
  <c r="X2277" i="5" s="1"/>
  <c r="R2277" i="5"/>
  <c r="H2277" i="5"/>
  <c r="F2277" i="5"/>
  <c r="I2277" i="5"/>
  <c r="J2277" i="5"/>
  <c r="E741" i="5"/>
  <c r="X741" i="5" s="1"/>
  <c r="I741" i="5"/>
  <c r="H741" i="5"/>
  <c r="F741" i="5"/>
  <c r="J741" i="5"/>
  <c r="R741" i="5"/>
  <c r="E973" i="5"/>
  <c r="X973" i="5" s="1"/>
  <c r="H973" i="5"/>
  <c r="I973" i="5"/>
  <c r="F973" i="5"/>
  <c r="R973" i="5"/>
  <c r="J973" i="5"/>
  <c r="E1189" i="5"/>
  <c r="X1189" i="5" s="1"/>
  <c r="I1189" i="5"/>
  <c r="F1189" i="5"/>
  <c r="R1189" i="5"/>
  <c r="H1189" i="5"/>
  <c r="J1189" i="5"/>
  <c r="R2381" i="5"/>
  <c r="I2381" i="5"/>
  <c r="H2381" i="5"/>
  <c r="J2381" i="5"/>
  <c r="F2381" i="5"/>
  <c r="E2381" i="5"/>
  <c r="X2381" i="5" s="1"/>
  <c r="E937" i="5"/>
  <c r="X937" i="5" s="1"/>
  <c r="R937" i="5"/>
  <c r="I937" i="5"/>
  <c r="F937" i="5"/>
  <c r="H937" i="5"/>
  <c r="J937" i="5"/>
  <c r="R1177" i="5"/>
  <c r="I1177" i="5"/>
  <c r="F1177" i="5"/>
  <c r="E1177" i="5"/>
  <c r="X1177" i="5" s="1"/>
  <c r="H1177" i="5"/>
  <c r="J1177" i="5"/>
  <c r="E1321" i="5"/>
  <c r="X1321" i="5" s="1"/>
  <c r="F1321" i="5"/>
  <c r="J1321" i="5"/>
  <c r="H1321" i="5"/>
  <c r="R1321" i="5"/>
  <c r="I1321" i="5"/>
  <c r="J1473" i="5"/>
  <c r="E1473" i="5"/>
  <c r="X1473" i="5" s="1"/>
  <c r="I1473" i="5"/>
  <c r="R1473" i="5"/>
  <c r="H1473" i="5"/>
  <c r="F1473" i="5"/>
  <c r="E2033" i="5"/>
  <c r="X2033" i="5" s="1"/>
  <c r="R2033" i="5"/>
  <c r="J2033" i="5"/>
  <c r="H2033" i="5"/>
  <c r="I2033" i="5"/>
  <c r="F2033" i="5"/>
  <c r="E2313" i="5"/>
  <c r="X2313" i="5" s="1"/>
  <c r="J2313" i="5"/>
  <c r="R2313" i="5"/>
  <c r="H2313" i="5"/>
  <c r="I2313" i="5"/>
  <c r="F2313" i="5"/>
  <c r="E645" i="5"/>
  <c r="X645" i="5" s="1"/>
  <c r="F645" i="5"/>
  <c r="H645" i="5"/>
  <c r="I645" i="5"/>
  <c r="R645" i="5"/>
  <c r="J645" i="5"/>
  <c r="E1517" i="5"/>
  <c r="X1517" i="5" s="1"/>
  <c r="J1517" i="5"/>
  <c r="F1517" i="5"/>
  <c r="I1517" i="5"/>
  <c r="R1517" i="5"/>
  <c r="H1517" i="5"/>
  <c r="E2269" i="5"/>
  <c r="X2269" i="5" s="1"/>
  <c r="I2269" i="5"/>
  <c r="H2269" i="5"/>
  <c r="F2269" i="5"/>
  <c r="R2269" i="5"/>
  <c r="J2269" i="5"/>
  <c r="E1749" i="5"/>
  <c r="X1749" i="5" s="1"/>
  <c r="J1749" i="5"/>
  <c r="H1749" i="5"/>
  <c r="R1749" i="5"/>
  <c r="I1749" i="5"/>
  <c r="F1749" i="5"/>
  <c r="E2069" i="5"/>
  <c r="X2069" i="5" s="1"/>
  <c r="F2069" i="5"/>
  <c r="R2069" i="5"/>
  <c r="I2069" i="5"/>
  <c r="H2069" i="5"/>
  <c r="J2069" i="5"/>
  <c r="E901" i="5"/>
  <c r="X901" i="5" s="1"/>
  <c r="H901" i="5"/>
  <c r="F901" i="5"/>
  <c r="R901" i="5"/>
  <c r="I901" i="5"/>
  <c r="J901" i="5"/>
  <c r="E1829" i="5"/>
  <c r="X1829" i="5" s="1"/>
  <c r="R1829" i="5"/>
  <c r="I1829" i="5"/>
  <c r="J1829" i="5"/>
  <c r="H1829" i="5"/>
  <c r="F1829" i="5"/>
  <c r="R2185" i="5"/>
  <c r="E2185" i="5"/>
  <c r="X2185" i="5" s="1"/>
  <c r="J2185" i="5"/>
  <c r="I2185" i="5"/>
  <c r="F2185" i="5"/>
  <c r="H2185" i="5"/>
  <c r="E1297" i="5"/>
  <c r="X1297" i="5" s="1"/>
  <c r="G1297" i="5"/>
  <c r="F1297" i="5"/>
  <c r="R1297" i="5"/>
  <c r="I1297" i="5"/>
  <c r="H1297" i="5"/>
  <c r="J1297" i="5"/>
  <c r="E1377" i="5"/>
  <c r="X1377" i="5" s="1"/>
  <c r="H1377" i="5"/>
  <c r="R1377" i="5"/>
  <c r="I1377" i="5"/>
  <c r="J1377" i="5"/>
  <c r="F1377" i="5"/>
  <c r="E1409" i="5"/>
  <c r="X1409" i="5" s="1"/>
  <c r="I1409" i="5"/>
  <c r="J1409" i="5"/>
  <c r="H1409" i="5"/>
  <c r="F1409" i="5"/>
  <c r="R1409" i="5"/>
  <c r="G1473" i="5"/>
  <c r="E1553" i="5"/>
  <c r="X1553" i="5" s="1"/>
  <c r="F1553" i="5"/>
  <c r="J1553" i="5"/>
  <c r="R1553" i="5"/>
  <c r="I1553" i="5"/>
  <c r="H1553" i="5"/>
  <c r="E1585" i="5"/>
  <c r="X1585" i="5" s="1"/>
  <c r="J1585" i="5"/>
  <c r="I1585" i="5"/>
  <c r="H1585" i="5"/>
  <c r="R1585" i="5"/>
  <c r="F1585" i="5"/>
  <c r="E1713" i="5"/>
  <c r="X1713" i="5" s="1"/>
  <c r="J1713" i="5"/>
  <c r="I1713" i="5"/>
  <c r="H1713" i="5"/>
  <c r="R1713" i="5"/>
  <c r="F1713" i="5"/>
  <c r="F1801" i="5"/>
  <c r="R1801" i="5"/>
  <c r="J1801" i="5"/>
  <c r="E1801" i="5"/>
  <c r="X1801" i="5" s="1"/>
  <c r="I1801" i="5"/>
  <c r="H1801" i="5"/>
  <c r="E1825" i="5"/>
  <c r="X1825" i="5" s="1"/>
  <c r="I1825" i="5"/>
  <c r="H1825" i="5"/>
  <c r="F1825" i="5"/>
  <c r="R1825" i="5"/>
  <c r="J1825" i="5"/>
  <c r="E1849" i="5"/>
  <c r="X1849" i="5" s="1"/>
  <c r="H1849" i="5"/>
  <c r="F1849" i="5"/>
  <c r="R1849" i="5"/>
  <c r="I1849" i="5"/>
  <c r="J1849" i="5"/>
  <c r="E2009" i="5"/>
  <c r="X2009" i="5" s="1"/>
  <c r="J2009" i="5"/>
  <c r="R2009" i="5"/>
  <c r="H2009" i="5"/>
  <c r="I2009" i="5"/>
  <c r="F2009" i="5"/>
  <c r="E2089" i="5"/>
  <c r="X2089" i="5" s="1"/>
  <c r="I2089" i="5"/>
  <c r="H2089" i="5"/>
  <c r="R2089" i="5"/>
  <c r="J2089" i="5"/>
  <c r="F2089" i="5"/>
  <c r="H2137" i="5"/>
  <c r="E2137" i="5"/>
  <c r="X2137" i="5" s="1"/>
  <c r="F2137" i="5"/>
  <c r="R2137" i="5"/>
  <c r="J2137" i="5"/>
  <c r="I2137" i="5"/>
  <c r="E2201" i="5"/>
  <c r="X2201" i="5" s="1"/>
  <c r="H2201" i="5"/>
  <c r="I2201" i="5"/>
  <c r="J2201" i="5"/>
  <c r="R2201" i="5"/>
  <c r="F2201" i="5"/>
  <c r="E2265" i="5"/>
  <c r="X2265" i="5" s="1"/>
  <c r="H2265" i="5"/>
  <c r="R2265" i="5"/>
  <c r="F2265" i="5"/>
  <c r="J2265" i="5"/>
  <c r="I2265" i="5"/>
  <c r="E2297" i="5"/>
  <c r="X2297" i="5" s="1"/>
  <c r="G2297" i="5"/>
  <c r="H2297" i="5"/>
  <c r="F2297" i="5"/>
  <c r="I2297" i="5"/>
  <c r="R2297" i="5"/>
  <c r="J2297" i="5"/>
  <c r="E2321" i="5"/>
  <c r="X2321" i="5" s="1"/>
  <c r="R2321" i="5"/>
  <c r="J2321" i="5"/>
  <c r="I2321" i="5"/>
  <c r="F2321" i="5"/>
  <c r="H2321" i="5"/>
  <c r="E2377" i="5"/>
  <c r="X2377" i="5" s="1"/>
  <c r="I2377" i="5"/>
  <c r="J2377" i="5"/>
  <c r="F2377" i="5"/>
  <c r="R2377" i="5"/>
  <c r="H2377" i="5"/>
  <c r="E2409" i="5"/>
  <c r="X2409" i="5" s="1"/>
  <c r="G2409" i="5"/>
  <c r="J2409" i="5"/>
  <c r="H2409" i="5"/>
  <c r="F2409" i="5"/>
  <c r="R2409" i="5"/>
  <c r="I2409" i="5"/>
  <c r="E2433" i="5"/>
  <c r="X2433" i="5" s="1"/>
  <c r="J2433" i="5"/>
  <c r="I2433" i="5"/>
  <c r="H2433" i="5"/>
  <c r="F2433" i="5"/>
  <c r="R2433" i="5"/>
  <c r="E469" i="5"/>
  <c r="X469" i="5" s="1"/>
  <c r="H469" i="5"/>
  <c r="J469" i="5"/>
  <c r="I469" i="5"/>
  <c r="R469" i="5"/>
  <c r="F469" i="5"/>
  <c r="R757" i="5"/>
  <c r="F757" i="5"/>
  <c r="I757" i="5"/>
  <c r="J757" i="5"/>
  <c r="H757" i="5"/>
  <c r="E757" i="5"/>
  <c r="X757" i="5" s="1"/>
  <c r="H965" i="5"/>
  <c r="J965" i="5"/>
  <c r="R965" i="5"/>
  <c r="I965" i="5"/>
  <c r="E965" i="5"/>
  <c r="X965" i="5" s="1"/>
  <c r="F965" i="5"/>
  <c r="F1173" i="5"/>
  <c r="E1173" i="5"/>
  <c r="X1173" i="5" s="1"/>
  <c r="R1173" i="5"/>
  <c r="J1173" i="5"/>
  <c r="I1173" i="5"/>
  <c r="H1173" i="5"/>
  <c r="G1517" i="5"/>
  <c r="E1765" i="5"/>
  <c r="X1765" i="5" s="1"/>
  <c r="F1765" i="5"/>
  <c r="R1765" i="5"/>
  <c r="I1765" i="5"/>
  <c r="J1765" i="5"/>
  <c r="H1765" i="5"/>
  <c r="E1845" i="5"/>
  <c r="X1845" i="5" s="1"/>
  <c r="H1845" i="5"/>
  <c r="F1845" i="5"/>
  <c r="R1845" i="5"/>
  <c r="I1845" i="5"/>
  <c r="J1845" i="5"/>
  <c r="E2389" i="5"/>
  <c r="X2389" i="5" s="1"/>
  <c r="H2389" i="5"/>
  <c r="I2389" i="5"/>
  <c r="R2389" i="5"/>
  <c r="F2389" i="5"/>
  <c r="J2389" i="5"/>
  <c r="E813" i="5"/>
  <c r="X813" i="5" s="1"/>
  <c r="H813" i="5"/>
  <c r="F813" i="5"/>
  <c r="J813" i="5"/>
  <c r="R813" i="5"/>
  <c r="I813" i="5"/>
  <c r="E1037" i="5"/>
  <c r="X1037" i="5" s="1"/>
  <c r="R1037" i="5"/>
  <c r="J1037" i="5"/>
  <c r="I1037" i="5"/>
  <c r="F1037" i="5"/>
  <c r="H1037" i="5"/>
  <c r="E1165" i="5"/>
  <c r="X1165" i="5" s="1"/>
  <c r="H1165" i="5"/>
  <c r="F1165" i="5"/>
  <c r="I1165" i="5"/>
  <c r="J1165" i="5"/>
  <c r="R1165" i="5"/>
  <c r="F1485" i="5"/>
  <c r="E1485" i="5"/>
  <c r="X1485" i="5" s="1"/>
  <c r="R1485" i="5"/>
  <c r="J1485" i="5"/>
  <c r="I1485" i="5"/>
  <c r="H1485" i="5"/>
  <c r="E1565" i="5"/>
  <c r="X1565" i="5" s="1"/>
  <c r="J1565" i="5"/>
  <c r="I1565" i="5"/>
  <c r="F1565" i="5"/>
  <c r="H1565" i="5"/>
  <c r="R1565" i="5"/>
  <c r="E1621" i="5"/>
  <c r="X1621" i="5" s="1"/>
  <c r="H1621" i="5"/>
  <c r="J1621" i="5"/>
  <c r="I1621" i="5"/>
  <c r="R1621" i="5"/>
  <c r="F1621" i="5"/>
  <c r="E2005" i="5"/>
  <c r="X2005" i="5" s="1"/>
  <c r="F2005" i="5"/>
  <c r="R2005" i="5"/>
  <c r="J2005" i="5"/>
  <c r="I2005" i="5"/>
  <c r="H2005" i="5"/>
  <c r="E2141" i="5"/>
  <c r="X2141" i="5" s="1"/>
  <c r="R2141" i="5"/>
  <c r="I2141" i="5"/>
  <c r="F2141" i="5"/>
  <c r="H2141" i="5"/>
  <c r="J2141" i="5"/>
  <c r="E2373" i="5"/>
  <c r="X2373" i="5" s="1"/>
  <c r="J2373" i="5"/>
  <c r="H2373" i="5"/>
  <c r="R2373" i="5"/>
  <c r="F2373" i="5"/>
  <c r="I2373" i="5"/>
  <c r="E477" i="5"/>
  <c r="X477" i="5" s="1"/>
  <c r="H477" i="5"/>
  <c r="I477" i="5"/>
  <c r="R477" i="5"/>
  <c r="J477" i="5"/>
  <c r="F477" i="5"/>
  <c r="E565" i="5"/>
  <c r="X565" i="5" s="1"/>
  <c r="J565" i="5"/>
  <c r="I565" i="5"/>
  <c r="R565" i="5"/>
  <c r="F565" i="5"/>
  <c r="H565" i="5"/>
  <c r="E733" i="5"/>
  <c r="X733" i="5" s="1"/>
  <c r="R733" i="5"/>
  <c r="J733" i="5"/>
  <c r="H733" i="5"/>
  <c r="I733" i="5"/>
  <c r="F733" i="5"/>
  <c r="E989" i="5"/>
  <c r="X989" i="5" s="1"/>
  <c r="J989" i="5"/>
  <c r="I989" i="5"/>
  <c r="H989" i="5"/>
  <c r="F989" i="5"/>
  <c r="R989" i="5"/>
  <c r="R1117" i="5"/>
  <c r="J1117" i="5"/>
  <c r="E1117" i="5"/>
  <c r="X1117" i="5" s="1"/>
  <c r="I1117" i="5"/>
  <c r="F1117" i="5"/>
  <c r="H1117" i="5"/>
  <c r="E1277" i="5"/>
  <c r="X1277" i="5" s="1"/>
  <c r="F1277" i="5"/>
  <c r="R1277" i="5"/>
  <c r="H1277" i="5"/>
  <c r="J1277" i="5"/>
  <c r="I1277" i="5"/>
  <c r="E1869" i="5"/>
  <c r="X1869" i="5" s="1"/>
  <c r="R1869" i="5"/>
  <c r="F1869" i="5"/>
  <c r="H1869" i="5"/>
  <c r="J1869" i="5"/>
  <c r="I1869" i="5"/>
  <c r="E2245" i="5"/>
  <c r="X2245" i="5" s="1"/>
  <c r="F2245" i="5"/>
  <c r="R2245" i="5"/>
  <c r="J2245" i="5"/>
  <c r="I2245" i="5"/>
  <c r="H2245" i="5"/>
  <c r="E2437" i="5"/>
  <c r="X2437" i="5" s="1"/>
  <c r="I2437" i="5"/>
  <c r="F2437" i="5"/>
  <c r="H2437" i="5"/>
  <c r="R2437" i="5"/>
  <c r="J2437" i="5"/>
  <c r="E549" i="5"/>
  <c r="X549" i="5" s="1"/>
  <c r="J549" i="5"/>
  <c r="R549" i="5"/>
  <c r="H549" i="5"/>
  <c r="F549" i="5"/>
  <c r="I549" i="5"/>
  <c r="R773" i="5"/>
  <c r="E773" i="5"/>
  <c r="X773" i="5" s="1"/>
  <c r="H773" i="5"/>
  <c r="F773" i="5"/>
  <c r="J773" i="5"/>
  <c r="I773" i="5"/>
  <c r="E997" i="5"/>
  <c r="X997" i="5" s="1"/>
  <c r="F997" i="5"/>
  <c r="R997" i="5"/>
  <c r="J997" i="5"/>
  <c r="I997" i="5"/>
  <c r="H997" i="5"/>
  <c r="E1221" i="5"/>
  <c r="X1221" i="5" s="1"/>
  <c r="R1221" i="5"/>
  <c r="F1221" i="5"/>
  <c r="H1221" i="5"/>
  <c r="I1221" i="5"/>
  <c r="J1221" i="5"/>
  <c r="E1309" i="5"/>
  <c r="X1309" i="5" s="1"/>
  <c r="I1309" i="5"/>
  <c r="H1309" i="5"/>
  <c r="F1309" i="5"/>
  <c r="J1309" i="5"/>
  <c r="R1309" i="5"/>
  <c r="J1445" i="5"/>
  <c r="I1445" i="5"/>
  <c r="F1445" i="5"/>
  <c r="E1445" i="5"/>
  <c r="X1445" i="5" s="1"/>
  <c r="H1445" i="5"/>
  <c r="R1445" i="5"/>
  <c r="E1773" i="5"/>
  <c r="X1773" i="5" s="1"/>
  <c r="J1773" i="5"/>
  <c r="I1773" i="5"/>
  <c r="R1773" i="5"/>
  <c r="H1773" i="5"/>
  <c r="F1773" i="5"/>
  <c r="E1965" i="5"/>
  <c r="X1965" i="5" s="1"/>
  <c r="R1965" i="5"/>
  <c r="J1965" i="5"/>
  <c r="H1965" i="5"/>
  <c r="F1965" i="5"/>
  <c r="I1965" i="5"/>
  <c r="R2029" i="5"/>
  <c r="J2029" i="5"/>
  <c r="E2029" i="5"/>
  <c r="X2029" i="5" s="1"/>
  <c r="H2029" i="5"/>
  <c r="I2029" i="5"/>
  <c r="F2029" i="5"/>
  <c r="E2125" i="5"/>
  <c r="X2125" i="5" s="1"/>
  <c r="J2125" i="5"/>
  <c r="H2125" i="5"/>
  <c r="I2125" i="5"/>
  <c r="R2125" i="5"/>
  <c r="F2125" i="5"/>
  <c r="E2293" i="5"/>
  <c r="X2293" i="5" s="1"/>
  <c r="J2293" i="5"/>
  <c r="H2293" i="5"/>
  <c r="I2293" i="5"/>
  <c r="R2293" i="5"/>
  <c r="F2293" i="5"/>
  <c r="E2333" i="5"/>
  <c r="X2333" i="5" s="1"/>
  <c r="R2333" i="5"/>
  <c r="F2333" i="5"/>
  <c r="I2333" i="5"/>
  <c r="J2333" i="5"/>
  <c r="H2333" i="5"/>
  <c r="E929" i="5"/>
  <c r="X929" i="5" s="1"/>
  <c r="R929" i="5"/>
  <c r="J929" i="5"/>
  <c r="I929" i="5"/>
  <c r="H929" i="5"/>
  <c r="F929" i="5"/>
  <c r="E1489" i="5"/>
  <c r="X1489" i="5" s="1"/>
  <c r="H1489" i="5"/>
  <c r="R1489" i="5"/>
  <c r="J1489" i="5"/>
  <c r="I1489" i="5"/>
  <c r="F1489" i="5"/>
  <c r="E2193" i="5"/>
  <c r="X2193" i="5" s="1"/>
  <c r="H2193" i="5"/>
  <c r="J2193" i="5"/>
  <c r="I2193" i="5"/>
  <c r="F2193" i="5"/>
  <c r="R2193" i="5"/>
  <c r="E2425" i="5"/>
  <c r="X2425" i="5" s="1"/>
  <c r="R2425" i="5"/>
  <c r="J2425" i="5"/>
  <c r="I2425" i="5"/>
  <c r="H2425" i="5"/>
  <c r="F2425" i="5"/>
  <c r="E421" i="5"/>
  <c r="X421" i="5" s="1"/>
  <c r="I421" i="5"/>
  <c r="H421" i="5"/>
  <c r="F421" i="5"/>
  <c r="J421" i="5"/>
  <c r="R421" i="5"/>
  <c r="E2053" i="5"/>
  <c r="X2053" i="5" s="1"/>
  <c r="I2053" i="5"/>
  <c r="H2053" i="5"/>
  <c r="F2053" i="5"/>
  <c r="R2053" i="5"/>
  <c r="J2053" i="5"/>
  <c r="E1005" i="5"/>
  <c r="X1005" i="5" s="1"/>
  <c r="H1005" i="5"/>
  <c r="R1005" i="5"/>
  <c r="F1005" i="5"/>
  <c r="J1005" i="5"/>
  <c r="I1005" i="5"/>
  <c r="E1805" i="5"/>
  <c r="X1805" i="5" s="1"/>
  <c r="R1805" i="5"/>
  <c r="J1805" i="5"/>
  <c r="H1805" i="5"/>
  <c r="F1805" i="5"/>
  <c r="I1805" i="5"/>
  <c r="E1145" i="5"/>
  <c r="X1145" i="5" s="1"/>
  <c r="J1145" i="5"/>
  <c r="I1145" i="5"/>
  <c r="H1145" i="5"/>
  <c r="R1145" i="5"/>
  <c r="F1145" i="5"/>
  <c r="E2177" i="5"/>
  <c r="X2177" i="5" s="1"/>
  <c r="R2177" i="5"/>
  <c r="H2177" i="5"/>
  <c r="I2177" i="5"/>
  <c r="F2177" i="5"/>
  <c r="J2177" i="5"/>
  <c r="J1209" i="5"/>
  <c r="I1209" i="5"/>
  <c r="E1209" i="5"/>
  <c r="X1209" i="5" s="1"/>
  <c r="H1209" i="5"/>
  <c r="F1209" i="5"/>
  <c r="R1209" i="5"/>
  <c r="E1401" i="5"/>
  <c r="X1401" i="5" s="1"/>
  <c r="R1401" i="5"/>
  <c r="F1401" i="5"/>
  <c r="J1401" i="5"/>
  <c r="H1401" i="5"/>
  <c r="I1401" i="5"/>
  <c r="E1881" i="5"/>
  <c r="X1881" i="5" s="1"/>
  <c r="R1881" i="5"/>
  <c r="H1881" i="5"/>
  <c r="J1881" i="5"/>
  <c r="I1881" i="5"/>
  <c r="F1881" i="5"/>
  <c r="E2457" i="5"/>
  <c r="X2457" i="5" s="1"/>
  <c r="I2457" i="5"/>
  <c r="R2457" i="5"/>
  <c r="H2457" i="5"/>
  <c r="J2457" i="5"/>
  <c r="F2457" i="5"/>
  <c r="E557" i="5"/>
  <c r="X557" i="5" s="1"/>
  <c r="J557" i="5"/>
  <c r="F557" i="5"/>
  <c r="I557" i="5"/>
  <c r="R557" i="5"/>
  <c r="H557" i="5"/>
  <c r="G2053" i="5"/>
  <c r="E493" i="5"/>
  <c r="X493" i="5" s="1"/>
  <c r="I493" i="5"/>
  <c r="H493" i="5"/>
  <c r="R493" i="5"/>
  <c r="F493" i="5"/>
  <c r="J493" i="5"/>
  <c r="E717" i="5"/>
  <c r="X717" i="5" s="1"/>
  <c r="H717" i="5"/>
  <c r="R717" i="5"/>
  <c r="I717" i="5"/>
  <c r="F717" i="5"/>
  <c r="J717" i="5"/>
  <c r="E1437" i="5"/>
  <c r="X1437" i="5" s="1"/>
  <c r="J1437" i="5"/>
  <c r="I1437" i="5"/>
  <c r="H1437" i="5"/>
  <c r="R1437" i="5"/>
  <c r="F1437" i="5"/>
  <c r="E1653" i="5"/>
  <c r="X1653" i="5" s="1"/>
  <c r="I1653" i="5"/>
  <c r="F1653" i="5"/>
  <c r="H1653" i="5"/>
  <c r="J1653" i="5"/>
  <c r="R1653" i="5"/>
  <c r="I2157" i="5"/>
  <c r="E2157" i="5"/>
  <c r="X2157" i="5" s="1"/>
  <c r="J2157" i="5"/>
  <c r="F2157" i="5"/>
  <c r="H2157" i="5"/>
  <c r="R2157" i="5"/>
  <c r="E945" i="5"/>
  <c r="X945" i="5" s="1"/>
  <c r="H945" i="5"/>
  <c r="F945" i="5"/>
  <c r="R945" i="5"/>
  <c r="I945" i="5"/>
  <c r="J945" i="5"/>
  <c r="E1009" i="5"/>
  <c r="X1009" i="5" s="1"/>
  <c r="R1009" i="5"/>
  <c r="H1009" i="5"/>
  <c r="J1009" i="5"/>
  <c r="I1009" i="5"/>
  <c r="F1009" i="5"/>
  <c r="E1153" i="5"/>
  <c r="X1153" i="5" s="1"/>
  <c r="J1153" i="5"/>
  <c r="I1153" i="5"/>
  <c r="H1153" i="5"/>
  <c r="R1153" i="5"/>
  <c r="F1153" i="5"/>
  <c r="J1185" i="5"/>
  <c r="H1185" i="5"/>
  <c r="E1185" i="5"/>
  <c r="X1185" i="5" s="1"/>
  <c r="I1185" i="5"/>
  <c r="F1185" i="5"/>
  <c r="R1185" i="5"/>
  <c r="R1241" i="5"/>
  <c r="J1241" i="5"/>
  <c r="F1241" i="5"/>
  <c r="H1241" i="5"/>
  <c r="E1241" i="5"/>
  <c r="X1241" i="5" s="1"/>
  <c r="I1241" i="5"/>
  <c r="E1265" i="5"/>
  <c r="X1265" i="5" s="1"/>
  <c r="F1265" i="5"/>
  <c r="J1265" i="5"/>
  <c r="R1265" i="5"/>
  <c r="I1265" i="5"/>
  <c r="H1265" i="5"/>
  <c r="E1353" i="5"/>
  <c r="X1353" i="5" s="1"/>
  <c r="F1353" i="5"/>
  <c r="I1353" i="5"/>
  <c r="R1353" i="5"/>
  <c r="H1353" i="5"/>
  <c r="J1353" i="5"/>
  <c r="F1505" i="5"/>
  <c r="E1505" i="5"/>
  <c r="X1505" i="5" s="1"/>
  <c r="J1505" i="5"/>
  <c r="I1505" i="5"/>
  <c r="R1505" i="5"/>
  <c r="H1505" i="5"/>
  <c r="E1561" i="5"/>
  <c r="X1561" i="5" s="1"/>
  <c r="F1561" i="5"/>
  <c r="R1561" i="5"/>
  <c r="J1561" i="5"/>
  <c r="I1561" i="5"/>
  <c r="H1561" i="5"/>
  <c r="E1593" i="5"/>
  <c r="X1593" i="5" s="1"/>
  <c r="J1593" i="5"/>
  <c r="I1593" i="5"/>
  <c r="H1593" i="5"/>
  <c r="F1593" i="5"/>
  <c r="R1593" i="5"/>
  <c r="E1657" i="5"/>
  <c r="X1657" i="5" s="1"/>
  <c r="I1657" i="5"/>
  <c r="H1657" i="5"/>
  <c r="R1657" i="5"/>
  <c r="F1657" i="5"/>
  <c r="J1657" i="5"/>
  <c r="E1689" i="5"/>
  <c r="X1689" i="5" s="1"/>
  <c r="H1689" i="5"/>
  <c r="F1689" i="5"/>
  <c r="R1689" i="5"/>
  <c r="J1689" i="5"/>
  <c r="I1689" i="5"/>
  <c r="E1753" i="5"/>
  <c r="X1753" i="5" s="1"/>
  <c r="F1753" i="5"/>
  <c r="I1753" i="5"/>
  <c r="R1753" i="5"/>
  <c r="H1753" i="5"/>
  <c r="J1753" i="5"/>
  <c r="E1777" i="5"/>
  <c r="X1777" i="5" s="1"/>
  <c r="F1777" i="5"/>
  <c r="H1777" i="5"/>
  <c r="R1777" i="5"/>
  <c r="I1777" i="5"/>
  <c r="J1777" i="5"/>
  <c r="E1809" i="5"/>
  <c r="X1809" i="5" s="1"/>
  <c r="R1809" i="5"/>
  <c r="J1809" i="5"/>
  <c r="F1809" i="5"/>
  <c r="I1809" i="5"/>
  <c r="H1809" i="5"/>
  <c r="E1889" i="5"/>
  <c r="X1889" i="5" s="1"/>
  <c r="J1889" i="5"/>
  <c r="R1889" i="5"/>
  <c r="H1889" i="5"/>
  <c r="I1889" i="5"/>
  <c r="F1889" i="5"/>
  <c r="E1953" i="5"/>
  <c r="X1953" i="5" s="1"/>
  <c r="R1953" i="5"/>
  <c r="J1953" i="5"/>
  <c r="F1953" i="5"/>
  <c r="I1953" i="5"/>
  <c r="H1953" i="5"/>
  <c r="E1977" i="5"/>
  <c r="X1977" i="5" s="1"/>
  <c r="I1977" i="5"/>
  <c r="H1977" i="5"/>
  <c r="F1977" i="5"/>
  <c r="R1977" i="5"/>
  <c r="J1977" i="5"/>
  <c r="E2041" i="5"/>
  <c r="X2041" i="5" s="1"/>
  <c r="J2041" i="5"/>
  <c r="H2041" i="5"/>
  <c r="F2041" i="5"/>
  <c r="I2041" i="5"/>
  <c r="R2041" i="5"/>
  <c r="J2121" i="5"/>
  <c r="E2121" i="5"/>
  <c r="X2121" i="5" s="1"/>
  <c r="R2121" i="5"/>
  <c r="I2121" i="5"/>
  <c r="H2121" i="5"/>
  <c r="F2121" i="5"/>
  <c r="E2169" i="5"/>
  <c r="X2169" i="5" s="1"/>
  <c r="R2169" i="5"/>
  <c r="J2169" i="5"/>
  <c r="I2169" i="5"/>
  <c r="F2169" i="5"/>
  <c r="H2169" i="5"/>
  <c r="E2225" i="5"/>
  <c r="X2225" i="5" s="1"/>
  <c r="R2225" i="5"/>
  <c r="J2225" i="5"/>
  <c r="H2225" i="5"/>
  <c r="F2225" i="5"/>
  <c r="I2225" i="5"/>
  <c r="G2321" i="5"/>
  <c r="R2465" i="5"/>
  <c r="E2465" i="5"/>
  <c r="X2465" i="5" s="1"/>
  <c r="I2465" i="5"/>
  <c r="H2465" i="5"/>
  <c r="J2465" i="5"/>
  <c r="F2465" i="5"/>
  <c r="E2489" i="5"/>
  <c r="X2489" i="5" s="1"/>
  <c r="F2489" i="5"/>
  <c r="R2489" i="5"/>
  <c r="J2489" i="5"/>
  <c r="I2489" i="5"/>
  <c r="H2489" i="5"/>
  <c r="E1093" i="5"/>
  <c r="X1093" i="5" s="1"/>
  <c r="R1093" i="5"/>
  <c r="J1093" i="5"/>
  <c r="I1093" i="5"/>
  <c r="H1093" i="5"/>
  <c r="F1093" i="5"/>
  <c r="E1301" i="5"/>
  <c r="X1301" i="5" s="1"/>
  <c r="F1301" i="5"/>
  <c r="R1301" i="5"/>
  <c r="H1301" i="5"/>
  <c r="J1301" i="5"/>
  <c r="I1301" i="5"/>
  <c r="E1637" i="5"/>
  <c r="X1637" i="5" s="1"/>
  <c r="H1637" i="5"/>
  <c r="F1637" i="5"/>
  <c r="J1637" i="5"/>
  <c r="I1637" i="5"/>
  <c r="R1637" i="5"/>
  <c r="E1981" i="5"/>
  <c r="X1981" i="5" s="1"/>
  <c r="I1981" i="5"/>
  <c r="F1981" i="5"/>
  <c r="R1981" i="5"/>
  <c r="J1981" i="5"/>
  <c r="H1981" i="5"/>
  <c r="E2181" i="5"/>
  <c r="X2181" i="5" s="1"/>
  <c r="I2181" i="5"/>
  <c r="H2181" i="5"/>
  <c r="F2181" i="5"/>
  <c r="R2181" i="5"/>
  <c r="J2181" i="5"/>
  <c r="J2301" i="5"/>
  <c r="I2301" i="5"/>
  <c r="F2301" i="5"/>
  <c r="E2301" i="5"/>
  <c r="X2301" i="5" s="1"/>
  <c r="H2301" i="5"/>
  <c r="R2301" i="5"/>
  <c r="E437" i="5"/>
  <c r="X437" i="5" s="1"/>
  <c r="F437" i="5"/>
  <c r="R437" i="5"/>
  <c r="J437" i="5"/>
  <c r="H437" i="5"/>
  <c r="I437" i="5"/>
  <c r="E653" i="5"/>
  <c r="X653" i="5" s="1"/>
  <c r="J653" i="5"/>
  <c r="F653" i="5"/>
  <c r="I653" i="5"/>
  <c r="H653" i="5"/>
  <c r="R653" i="5"/>
  <c r="E885" i="5"/>
  <c r="X885" i="5" s="1"/>
  <c r="R885" i="5"/>
  <c r="I885" i="5"/>
  <c r="J885" i="5"/>
  <c r="H885" i="5"/>
  <c r="F885" i="5"/>
  <c r="E1109" i="5"/>
  <c r="X1109" i="5" s="1"/>
  <c r="F1109" i="5"/>
  <c r="R1109" i="5"/>
  <c r="I1109" i="5"/>
  <c r="J1109" i="5"/>
  <c r="H1109" i="5"/>
  <c r="E1245" i="5"/>
  <c r="X1245" i="5" s="1"/>
  <c r="R1245" i="5"/>
  <c r="I1245" i="5"/>
  <c r="F1245" i="5"/>
  <c r="J1245" i="5"/>
  <c r="H1245" i="5"/>
  <c r="E1701" i="5"/>
  <c r="X1701" i="5" s="1"/>
  <c r="H1701" i="5"/>
  <c r="R1701" i="5"/>
  <c r="J1701" i="5"/>
  <c r="F1701" i="5"/>
  <c r="I1701" i="5"/>
  <c r="E1909" i="5"/>
  <c r="X1909" i="5" s="1"/>
  <c r="H1909" i="5"/>
  <c r="I1909" i="5"/>
  <c r="F1909" i="5"/>
  <c r="R1909" i="5"/>
  <c r="J1909" i="5"/>
  <c r="E2093" i="5"/>
  <c r="X2093" i="5" s="1"/>
  <c r="F2093" i="5"/>
  <c r="I2093" i="5"/>
  <c r="R2093" i="5"/>
  <c r="H2093" i="5"/>
  <c r="J2093" i="5"/>
  <c r="E2229" i="5"/>
  <c r="X2229" i="5" s="1"/>
  <c r="I2229" i="5"/>
  <c r="H2229" i="5"/>
  <c r="F2229" i="5"/>
  <c r="R2229" i="5"/>
  <c r="J2229" i="5"/>
  <c r="E2453" i="5"/>
  <c r="X2453" i="5" s="1"/>
  <c r="R2453" i="5"/>
  <c r="J2453" i="5"/>
  <c r="F2453" i="5"/>
  <c r="I2453" i="5"/>
  <c r="H2453" i="5"/>
  <c r="E821" i="5"/>
  <c r="X821" i="5" s="1"/>
  <c r="R821" i="5"/>
  <c r="J821" i="5"/>
  <c r="I821" i="5"/>
  <c r="H821" i="5"/>
  <c r="F821" i="5"/>
  <c r="E1205" i="5"/>
  <c r="X1205" i="5" s="1"/>
  <c r="J1205" i="5"/>
  <c r="H1205" i="5"/>
  <c r="F1205" i="5"/>
  <c r="R1205" i="5"/>
  <c r="I1205" i="5"/>
  <c r="E1581" i="5"/>
  <c r="X1581" i="5" s="1"/>
  <c r="F1581" i="5"/>
  <c r="R1581" i="5"/>
  <c r="I1581" i="5"/>
  <c r="H1581" i="5"/>
  <c r="J1581" i="5"/>
  <c r="J1757" i="5"/>
  <c r="F1757" i="5"/>
  <c r="R1757" i="5"/>
  <c r="I1757" i="5"/>
  <c r="E1757" i="5"/>
  <c r="X1757" i="5" s="1"/>
  <c r="H1757" i="5"/>
  <c r="E1925" i="5"/>
  <c r="X1925" i="5" s="1"/>
  <c r="I1925" i="5"/>
  <c r="H1925" i="5"/>
  <c r="F1925" i="5"/>
  <c r="J1925" i="5"/>
  <c r="R1925" i="5"/>
  <c r="E2077" i="5"/>
  <c r="X2077" i="5" s="1"/>
  <c r="I2077" i="5"/>
  <c r="H2077" i="5"/>
  <c r="F2077" i="5"/>
  <c r="R2077" i="5"/>
  <c r="J2077" i="5"/>
  <c r="E2357" i="5"/>
  <c r="X2357" i="5" s="1"/>
  <c r="R2357" i="5"/>
  <c r="I2357" i="5"/>
  <c r="F2357" i="5"/>
  <c r="J2357" i="5"/>
  <c r="H2357" i="5"/>
  <c r="E397" i="5"/>
  <c r="R397" i="5"/>
  <c r="J397" i="5"/>
  <c r="H397" i="5"/>
  <c r="F397" i="5"/>
  <c r="I397" i="5"/>
  <c r="E637" i="5"/>
  <c r="X637" i="5" s="1"/>
  <c r="R637" i="5"/>
  <c r="H637" i="5"/>
  <c r="F637" i="5"/>
  <c r="I637" i="5"/>
  <c r="J637" i="5"/>
  <c r="E853" i="5"/>
  <c r="X853" i="5" s="1"/>
  <c r="J853" i="5"/>
  <c r="F853" i="5"/>
  <c r="R853" i="5"/>
  <c r="I853" i="5"/>
  <c r="H853" i="5"/>
  <c r="E1069" i="5"/>
  <c r="X1069" i="5" s="1"/>
  <c r="R1069" i="5"/>
  <c r="J1069" i="5"/>
  <c r="I1069" i="5"/>
  <c r="H1069" i="5"/>
  <c r="F1069" i="5"/>
  <c r="E1389" i="5"/>
  <c r="X1389" i="5" s="1"/>
  <c r="F1389" i="5"/>
  <c r="J1389" i="5"/>
  <c r="I1389" i="5"/>
  <c r="R1389" i="5"/>
  <c r="H1389" i="5"/>
  <c r="R1469" i="5"/>
  <c r="J1469" i="5"/>
  <c r="I1469" i="5"/>
  <c r="E1469" i="5"/>
  <c r="X1469" i="5" s="1"/>
  <c r="F1469" i="5"/>
  <c r="H1469" i="5"/>
  <c r="E1533" i="5"/>
  <c r="X1533" i="5" s="1"/>
  <c r="J1533" i="5"/>
  <c r="I1533" i="5"/>
  <c r="H1533" i="5"/>
  <c r="R1533" i="5"/>
  <c r="F1533" i="5"/>
  <c r="E1629" i="5"/>
  <c r="X1629" i="5" s="1"/>
  <c r="H1629" i="5"/>
  <c r="I1629" i="5"/>
  <c r="F1629" i="5"/>
  <c r="J1629" i="5"/>
  <c r="R1629" i="5"/>
  <c r="E2149" i="5"/>
  <c r="X2149" i="5" s="1"/>
  <c r="I2149" i="5"/>
  <c r="R2149" i="5"/>
  <c r="H2149" i="5"/>
  <c r="F2149" i="5"/>
  <c r="J2149" i="5"/>
  <c r="E2205" i="5"/>
  <c r="X2205" i="5" s="1"/>
  <c r="J2205" i="5"/>
  <c r="I2205" i="5"/>
  <c r="H2205" i="5"/>
  <c r="F2205" i="5"/>
  <c r="R2205" i="5"/>
  <c r="E2413" i="5"/>
  <c r="X2413" i="5" s="1"/>
  <c r="F2413" i="5"/>
  <c r="R2413" i="5"/>
  <c r="I2413" i="5"/>
  <c r="H2413" i="5"/>
  <c r="J2413" i="5"/>
  <c r="F2493" i="5"/>
  <c r="J2493" i="5"/>
  <c r="R2493" i="5"/>
  <c r="I2493" i="5"/>
  <c r="E2493" i="5"/>
  <c r="H2493" i="5"/>
  <c r="E1597" i="5"/>
  <c r="X1597" i="5" s="1"/>
  <c r="F1597" i="5"/>
  <c r="J1597" i="5"/>
  <c r="H1597" i="5"/>
  <c r="R1597" i="5"/>
  <c r="I1597" i="5"/>
  <c r="E1077" i="5"/>
  <c r="X1077" i="5" s="1"/>
  <c r="R1077" i="5"/>
  <c r="H1077" i="5"/>
  <c r="J1077" i="5"/>
  <c r="F1077" i="5"/>
  <c r="I1077" i="5"/>
  <c r="E1405" i="5"/>
  <c r="X1405" i="5" s="1"/>
  <c r="I1405" i="5"/>
  <c r="R1405" i="5"/>
  <c r="H1405" i="5"/>
  <c r="F1405" i="5"/>
  <c r="J1405" i="5"/>
  <c r="E1733" i="5"/>
  <c r="X1733" i="5" s="1"/>
  <c r="H1733" i="5"/>
  <c r="R1733" i="5"/>
  <c r="J1733" i="5"/>
  <c r="I1733" i="5"/>
  <c r="F1733" i="5"/>
  <c r="E2397" i="5"/>
  <c r="X2397" i="5" s="1"/>
  <c r="F2397" i="5"/>
  <c r="R2397" i="5"/>
  <c r="I2397" i="5"/>
  <c r="J2397" i="5"/>
  <c r="H2397" i="5"/>
  <c r="J1501" i="5"/>
  <c r="E1501" i="5"/>
  <c r="X1501" i="5" s="1"/>
  <c r="R1501" i="5"/>
  <c r="F1501" i="5"/>
  <c r="I1501" i="5"/>
  <c r="H1501" i="5"/>
  <c r="E1997" i="5"/>
  <c r="X1997" i="5" s="1"/>
  <c r="R1997" i="5"/>
  <c r="I1997" i="5"/>
  <c r="J1997" i="5"/>
  <c r="H1997" i="5"/>
  <c r="F1997" i="5"/>
  <c r="E1001" i="5"/>
  <c r="X1001" i="5" s="1"/>
  <c r="J1001" i="5"/>
  <c r="I1001" i="5"/>
  <c r="H1001" i="5"/>
  <c r="F1001" i="5"/>
  <c r="R1001" i="5"/>
  <c r="E1497" i="5"/>
  <c r="X1497" i="5" s="1"/>
  <c r="F1497" i="5"/>
  <c r="J1497" i="5"/>
  <c r="I1497" i="5"/>
  <c r="R1497" i="5"/>
  <c r="H1497" i="5"/>
  <c r="E1649" i="5"/>
  <c r="X1649" i="5" s="1"/>
  <c r="I1649" i="5"/>
  <c r="H1649" i="5"/>
  <c r="F1649" i="5"/>
  <c r="R1649" i="5"/>
  <c r="J1649" i="5"/>
  <c r="E1769" i="5"/>
  <c r="X1769" i="5" s="1"/>
  <c r="J1769" i="5"/>
  <c r="F1769" i="5"/>
  <c r="R1769" i="5"/>
  <c r="H1769" i="5"/>
  <c r="I1769" i="5"/>
  <c r="G1913" i="5"/>
  <c r="G2113" i="5"/>
  <c r="E2345" i="5"/>
  <c r="X2345" i="5" s="1"/>
  <c r="H2345" i="5"/>
  <c r="J2345" i="5"/>
  <c r="I2345" i="5"/>
  <c r="R2345" i="5"/>
  <c r="F2345" i="5"/>
  <c r="E2481" i="5"/>
  <c r="X2481" i="5" s="1"/>
  <c r="H2481" i="5"/>
  <c r="I2481" i="5"/>
  <c r="F2481" i="5"/>
  <c r="J2481" i="5"/>
  <c r="R2481" i="5"/>
  <c r="E1397" i="5"/>
  <c r="X1397" i="5" s="1"/>
  <c r="H1397" i="5"/>
  <c r="R1397" i="5"/>
  <c r="F1397" i="5"/>
  <c r="J1397" i="5"/>
  <c r="I1397" i="5"/>
  <c r="R1933" i="5"/>
  <c r="E1933" i="5"/>
  <c r="X1933" i="5" s="1"/>
  <c r="H1933" i="5"/>
  <c r="I1933" i="5"/>
  <c r="F1933" i="5"/>
  <c r="J1933" i="5"/>
  <c r="E1541" i="5"/>
  <c r="X1541" i="5" s="1"/>
  <c r="H1541" i="5"/>
  <c r="F1541" i="5"/>
  <c r="R1541" i="5"/>
  <c r="J1541" i="5"/>
  <c r="I1541" i="5"/>
  <c r="E2285" i="5"/>
  <c r="X2285" i="5" s="1"/>
  <c r="R2285" i="5"/>
  <c r="H2285" i="5"/>
  <c r="I2285" i="5"/>
  <c r="J2285" i="5"/>
  <c r="F2285" i="5"/>
  <c r="E621" i="5"/>
  <c r="X621" i="5" s="1"/>
  <c r="R621" i="5"/>
  <c r="H621" i="5"/>
  <c r="J621" i="5"/>
  <c r="F621" i="5"/>
  <c r="I621" i="5"/>
  <c r="E1493" i="5"/>
  <c r="X1493" i="5" s="1"/>
  <c r="J1493" i="5"/>
  <c r="R1493" i="5"/>
  <c r="I1493" i="5"/>
  <c r="H1493" i="5"/>
  <c r="F1493" i="5"/>
  <c r="R1217" i="5"/>
  <c r="H1217" i="5"/>
  <c r="J1217" i="5"/>
  <c r="E1217" i="5"/>
  <c r="X1217" i="5" s="1"/>
  <c r="F1217" i="5"/>
  <c r="I1217" i="5"/>
  <c r="E1329" i="5"/>
  <c r="X1329" i="5" s="1"/>
  <c r="I1329" i="5"/>
  <c r="H1329" i="5"/>
  <c r="F1329" i="5"/>
  <c r="R1329" i="5"/>
  <c r="J1329" i="5"/>
  <c r="E1385" i="5"/>
  <c r="X1385" i="5" s="1"/>
  <c r="J1385" i="5"/>
  <c r="I1385" i="5"/>
  <c r="H1385" i="5"/>
  <c r="G1385" i="5"/>
  <c r="R1385" i="5"/>
  <c r="F1385" i="5"/>
  <c r="E1481" i="5"/>
  <c r="X1481" i="5" s="1"/>
  <c r="F1481" i="5"/>
  <c r="J1481" i="5"/>
  <c r="I1481" i="5"/>
  <c r="R1481" i="5"/>
  <c r="H1481" i="5"/>
  <c r="E1625" i="5"/>
  <c r="X1625" i="5" s="1"/>
  <c r="I1625" i="5"/>
  <c r="F1625" i="5"/>
  <c r="G1625" i="5"/>
  <c r="H1625" i="5"/>
  <c r="J1625" i="5"/>
  <c r="R1625" i="5"/>
  <c r="E1721" i="5"/>
  <c r="X1721" i="5" s="1"/>
  <c r="J1721" i="5"/>
  <c r="R1721" i="5"/>
  <c r="I1721" i="5"/>
  <c r="F1721" i="5"/>
  <c r="H1721" i="5"/>
  <c r="E1921" i="5"/>
  <c r="X1921" i="5" s="1"/>
  <c r="H1921" i="5"/>
  <c r="F1921" i="5"/>
  <c r="R1921" i="5"/>
  <c r="J1921" i="5"/>
  <c r="I1921" i="5"/>
  <c r="E2017" i="5"/>
  <c r="X2017" i="5" s="1"/>
  <c r="I2017" i="5"/>
  <c r="H2017" i="5"/>
  <c r="F2017" i="5"/>
  <c r="J2017" i="5"/>
  <c r="R2017" i="5"/>
  <c r="E2057" i="5"/>
  <c r="X2057" i="5" s="1"/>
  <c r="F2057" i="5"/>
  <c r="J2057" i="5"/>
  <c r="R2057" i="5"/>
  <c r="I2057" i="5"/>
  <c r="H2057" i="5"/>
  <c r="G2177" i="5"/>
  <c r="E2353" i="5"/>
  <c r="X2353" i="5" s="1"/>
  <c r="H2353" i="5"/>
  <c r="F2353" i="5"/>
  <c r="J2353" i="5"/>
  <c r="R2353" i="5"/>
  <c r="I2353" i="5"/>
  <c r="E2385" i="5"/>
  <c r="X2385" i="5" s="1"/>
  <c r="F2385" i="5"/>
  <c r="I2385" i="5"/>
  <c r="J2385" i="5"/>
  <c r="H2385" i="5"/>
  <c r="R2385" i="5"/>
  <c r="E677" i="5"/>
  <c r="X677" i="5" s="1"/>
  <c r="R677" i="5"/>
  <c r="I677" i="5"/>
  <c r="H677" i="5"/>
  <c r="F677" i="5"/>
  <c r="J677" i="5"/>
  <c r="E877" i="5"/>
  <c r="X877" i="5" s="1"/>
  <c r="J877" i="5"/>
  <c r="H877" i="5"/>
  <c r="F877" i="5"/>
  <c r="R877" i="5"/>
  <c r="I877" i="5"/>
  <c r="E1429" i="5"/>
  <c r="X1429" i="5" s="1"/>
  <c r="J1429" i="5"/>
  <c r="H1429" i="5"/>
  <c r="F1429" i="5"/>
  <c r="R1429" i="5"/>
  <c r="I1429" i="5"/>
  <c r="E1549" i="5"/>
  <c r="X1549" i="5" s="1"/>
  <c r="I1549" i="5"/>
  <c r="H1549" i="5"/>
  <c r="F1549" i="5"/>
  <c r="R1549" i="5"/>
  <c r="J1549" i="5"/>
  <c r="E1893" i="5"/>
  <c r="X1893" i="5" s="1"/>
  <c r="H1893" i="5"/>
  <c r="R1893" i="5"/>
  <c r="I1893" i="5"/>
  <c r="F1893" i="5"/>
  <c r="J1893" i="5"/>
  <c r="E525" i="5"/>
  <c r="X525" i="5" s="1"/>
  <c r="F525" i="5"/>
  <c r="I525" i="5"/>
  <c r="H525" i="5"/>
  <c r="R525" i="5"/>
  <c r="J525" i="5"/>
  <c r="E749" i="5"/>
  <c r="X749" i="5" s="1"/>
  <c r="R749" i="5"/>
  <c r="H749" i="5"/>
  <c r="I749" i="5"/>
  <c r="F749" i="5"/>
  <c r="J749" i="5"/>
  <c r="R981" i="5"/>
  <c r="E981" i="5"/>
  <c r="X981" i="5" s="1"/>
  <c r="I981" i="5"/>
  <c r="F981" i="5"/>
  <c r="H981" i="5"/>
  <c r="J981" i="5"/>
  <c r="G1133" i="5"/>
  <c r="E1325" i="5"/>
  <c r="X1325" i="5" s="1"/>
  <c r="F1325" i="5"/>
  <c r="R1325" i="5"/>
  <c r="J1325" i="5"/>
  <c r="I1325" i="5"/>
  <c r="H1325" i="5"/>
  <c r="E1645" i="5"/>
  <c r="X1645" i="5" s="1"/>
  <c r="I1645" i="5"/>
  <c r="H1645" i="5"/>
  <c r="F1645" i="5"/>
  <c r="R1645" i="5"/>
  <c r="J1645" i="5"/>
  <c r="F1781" i="5"/>
  <c r="R1781" i="5"/>
  <c r="J1781" i="5"/>
  <c r="E1781" i="5"/>
  <c r="X1781" i="5" s="1"/>
  <c r="I1781" i="5"/>
  <c r="H1781" i="5"/>
  <c r="E2037" i="5"/>
  <c r="X2037" i="5" s="1"/>
  <c r="I2037" i="5"/>
  <c r="H2037" i="5"/>
  <c r="F2037" i="5"/>
  <c r="R2037" i="5"/>
  <c r="J2037" i="5"/>
  <c r="E2325" i="5"/>
  <c r="X2325" i="5" s="1"/>
  <c r="R2325" i="5"/>
  <c r="F2325" i="5"/>
  <c r="J2325" i="5"/>
  <c r="I2325" i="5"/>
  <c r="H2325" i="5"/>
  <c r="E413" i="5"/>
  <c r="X413" i="5" s="1"/>
  <c r="R413" i="5"/>
  <c r="J413" i="5"/>
  <c r="I413" i="5"/>
  <c r="H413" i="5"/>
  <c r="F413" i="5"/>
  <c r="E669" i="5"/>
  <c r="X669" i="5" s="1"/>
  <c r="H669" i="5"/>
  <c r="I669" i="5"/>
  <c r="J669" i="5"/>
  <c r="R669" i="5"/>
  <c r="F669" i="5"/>
  <c r="E933" i="5"/>
  <c r="X933" i="5" s="1"/>
  <c r="H933" i="5"/>
  <c r="F933" i="5"/>
  <c r="J933" i="5"/>
  <c r="I933" i="5"/>
  <c r="R933" i="5"/>
  <c r="R1029" i="5"/>
  <c r="J1029" i="5"/>
  <c r="I1029" i="5"/>
  <c r="F1029" i="5"/>
  <c r="E1029" i="5"/>
  <c r="X1029" i="5" s="1"/>
  <c r="H1029" i="5"/>
  <c r="E1373" i="5"/>
  <c r="X1373" i="5" s="1"/>
  <c r="J1373" i="5"/>
  <c r="H1373" i="5"/>
  <c r="F1373" i="5"/>
  <c r="R1373" i="5"/>
  <c r="I1373" i="5"/>
  <c r="G1869" i="5"/>
  <c r="E2021" i="5"/>
  <c r="X2021" i="5" s="1"/>
  <c r="H2021" i="5"/>
  <c r="F2021" i="5"/>
  <c r="R2021" i="5"/>
  <c r="I2021" i="5"/>
  <c r="J2021" i="5"/>
  <c r="E2189" i="5"/>
  <c r="X2189" i="5" s="1"/>
  <c r="J2189" i="5"/>
  <c r="I2189" i="5"/>
  <c r="R2189" i="5"/>
  <c r="H2189" i="5"/>
  <c r="F2189" i="5"/>
  <c r="G2357" i="5"/>
  <c r="E485" i="5"/>
  <c r="X485" i="5" s="1"/>
  <c r="I485" i="5"/>
  <c r="H485" i="5"/>
  <c r="R485" i="5"/>
  <c r="F485" i="5"/>
  <c r="J485" i="5"/>
  <c r="E709" i="5"/>
  <c r="X709" i="5" s="1"/>
  <c r="J709" i="5"/>
  <c r="R709" i="5"/>
  <c r="F709" i="5"/>
  <c r="H709" i="5"/>
  <c r="I709" i="5"/>
  <c r="E941" i="5"/>
  <c r="X941" i="5" s="1"/>
  <c r="J941" i="5"/>
  <c r="R941" i="5"/>
  <c r="I941" i="5"/>
  <c r="H941" i="5"/>
  <c r="F941" i="5"/>
  <c r="E1157" i="5"/>
  <c r="X1157" i="5" s="1"/>
  <c r="R1157" i="5"/>
  <c r="F1157" i="5"/>
  <c r="J1157" i="5"/>
  <c r="I1157" i="5"/>
  <c r="H1157" i="5"/>
  <c r="G1389" i="5"/>
  <c r="G1629" i="5"/>
  <c r="G1773" i="5"/>
  <c r="E1917" i="5"/>
  <c r="X1917" i="5" s="1"/>
  <c r="I1917" i="5"/>
  <c r="H1917" i="5"/>
  <c r="F1917" i="5"/>
  <c r="R1917" i="5"/>
  <c r="J1917" i="5"/>
  <c r="E2061" i="5"/>
  <c r="X2061" i="5" s="1"/>
  <c r="F2061" i="5"/>
  <c r="R2061" i="5"/>
  <c r="J2061" i="5"/>
  <c r="I2061" i="5"/>
  <c r="H2061" i="5"/>
  <c r="G2293" i="5"/>
  <c r="F2365" i="5"/>
  <c r="E2365" i="5"/>
  <c r="X2365" i="5" s="1"/>
  <c r="I2365" i="5"/>
  <c r="J2365" i="5"/>
  <c r="H2365" i="5"/>
  <c r="R2365" i="5"/>
  <c r="E993" i="5"/>
  <c r="X993" i="5" s="1"/>
  <c r="I993" i="5"/>
  <c r="H993" i="5"/>
  <c r="F993" i="5"/>
  <c r="R993" i="5"/>
  <c r="J993" i="5"/>
  <c r="E1201" i="5"/>
  <c r="X1201" i="5" s="1"/>
  <c r="F1201" i="5"/>
  <c r="J1201" i="5"/>
  <c r="I1201" i="5"/>
  <c r="R1201" i="5"/>
  <c r="H1201" i="5"/>
  <c r="E2153" i="5"/>
  <c r="X2153" i="5" s="1"/>
  <c r="R2153" i="5"/>
  <c r="G2153" i="5"/>
  <c r="J2153" i="5"/>
  <c r="F2153" i="5"/>
  <c r="H2153" i="5"/>
  <c r="I2153" i="5"/>
  <c r="E2257" i="5"/>
  <c r="X2257" i="5" s="1"/>
  <c r="H2257" i="5"/>
  <c r="F2257" i="5"/>
  <c r="R2257" i="5"/>
  <c r="I2257" i="5"/>
  <c r="J2257" i="5"/>
  <c r="E2369" i="5"/>
  <c r="X2369" i="5" s="1"/>
  <c r="R2369" i="5"/>
  <c r="I2369" i="5"/>
  <c r="F2369" i="5"/>
  <c r="J2369" i="5"/>
  <c r="H2369" i="5"/>
  <c r="E2449" i="5"/>
  <c r="X2449" i="5" s="1"/>
  <c r="I2449" i="5"/>
  <c r="H2449" i="5"/>
  <c r="F2449" i="5"/>
  <c r="R2449" i="5"/>
  <c r="J2449" i="5"/>
  <c r="E925" i="5"/>
  <c r="X925" i="5" s="1"/>
  <c r="J925" i="5"/>
  <c r="F925" i="5"/>
  <c r="H925" i="5"/>
  <c r="I925" i="5"/>
  <c r="R925" i="5"/>
  <c r="E2341" i="5"/>
  <c r="X2341" i="5" s="1"/>
  <c r="F2341" i="5"/>
  <c r="H2341" i="5"/>
  <c r="I2341" i="5"/>
  <c r="R2341" i="5"/>
  <c r="J2341" i="5"/>
  <c r="E541" i="5"/>
  <c r="X541" i="5" s="1"/>
  <c r="H541" i="5"/>
  <c r="I541" i="5"/>
  <c r="R541" i="5"/>
  <c r="J541" i="5"/>
  <c r="F541" i="5"/>
  <c r="E2349" i="5"/>
  <c r="X2349" i="5" s="1"/>
  <c r="I2349" i="5"/>
  <c r="F2349" i="5"/>
  <c r="J2349" i="5"/>
  <c r="H2349" i="5"/>
  <c r="R2349" i="5"/>
  <c r="E957" i="5"/>
  <c r="X957" i="5" s="1"/>
  <c r="R957" i="5"/>
  <c r="J957" i="5"/>
  <c r="I957" i="5"/>
  <c r="F957" i="5"/>
  <c r="H957" i="5"/>
  <c r="E1237" i="5"/>
  <c r="X1237" i="5" s="1"/>
  <c r="F1237" i="5"/>
  <c r="R1237" i="5"/>
  <c r="J1237" i="5"/>
  <c r="I1237" i="5"/>
  <c r="H1237" i="5"/>
  <c r="E1989" i="5"/>
  <c r="X1989" i="5" s="1"/>
  <c r="J1989" i="5"/>
  <c r="I1989" i="5"/>
  <c r="F1989" i="5"/>
  <c r="R1989" i="5"/>
  <c r="H1989" i="5"/>
  <c r="G1345" i="5"/>
  <c r="G1433" i="5"/>
  <c r="G1681" i="5"/>
  <c r="E1745" i="5"/>
  <c r="X1745" i="5" s="1"/>
  <c r="F1745" i="5"/>
  <c r="H1745" i="5"/>
  <c r="I1745" i="5"/>
  <c r="J1745" i="5"/>
  <c r="R1745" i="5"/>
  <c r="G1969" i="5"/>
  <c r="E2081" i="5"/>
  <c r="X2081" i="5" s="1"/>
  <c r="F2081" i="5"/>
  <c r="R2081" i="5"/>
  <c r="J2081" i="5"/>
  <c r="I2081" i="5"/>
  <c r="H2081" i="5"/>
  <c r="R2161" i="5"/>
  <c r="I2161" i="5"/>
  <c r="J2161" i="5"/>
  <c r="F2161" i="5"/>
  <c r="H2161" i="5"/>
  <c r="E2161" i="5"/>
  <c r="X2161" i="5" s="1"/>
  <c r="E2289" i="5"/>
  <c r="X2289" i="5" s="1"/>
  <c r="R2289" i="5"/>
  <c r="I2289" i="5"/>
  <c r="H2289" i="5"/>
  <c r="F2289" i="5"/>
  <c r="J2289" i="5"/>
  <c r="G1597" i="5"/>
  <c r="E949" i="5"/>
  <c r="X949" i="5" s="1"/>
  <c r="H949" i="5"/>
  <c r="F949" i="5"/>
  <c r="R949" i="5"/>
  <c r="J949" i="5"/>
  <c r="I949" i="5"/>
  <c r="E1381" i="5"/>
  <c r="X1381" i="5" s="1"/>
  <c r="R1381" i="5"/>
  <c r="H1381" i="5"/>
  <c r="F1381" i="5"/>
  <c r="J1381" i="5"/>
  <c r="I1381" i="5"/>
  <c r="E985" i="5"/>
  <c r="X985" i="5" s="1"/>
  <c r="R985" i="5"/>
  <c r="J985" i="5"/>
  <c r="F985" i="5"/>
  <c r="H985" i="5"/>
  <c r="I985" i="5"/>
  <c r="E1017" i="5"/>
  <c r="X1017" i="5" s="1"/>
  <c r="I1017" i="5"/>
  <c r="F1017" i="5"/>
  <c r="R1017" i="5"/>
  <c r="H1017" i="5"/>
  <c r="J1017" i="5"/>
  <c r="E1161" i="5"/>
  <c r="X1161" i="5" s="1"/>
  <c r="F1161" i="5"/>
  <c r="J1161" i="5"/>
  <c r="H1161" i="5"/>
  <c r="R1161" i="5"/>
  <c r="I1161" i="5"/>
  <c r="E1193" i="5"/>
  <c r="X1193" i="5" s="1"/>
  <c r="F1193" i="5"/>
  <c r="R1193" i="5"/>
  <c r="I1193" i="5"/>
  <c r="H1193" i="5"/>
  <c r="J1193" i="5"/>
  <c r="R1249" i="5"/>
  <c r="H1249" i="5"/>
  <c r="F1249" i="5"/>
  <c r="J1249" i="5"/>
  <c r="I1249" i="5"/>
  <c r="E1249" i="5"/>
  <c r="X1249" i="5" s="1"/>
  <c r="E1337" i="5"/>
  <c r="X1337" i="5" s="1"/>
  <c r="H1337" i="5"/>
  <c r="F1337" i="5"/>
  <c r="J1337" i="5"/>
  <c r="R1337" i="5"/>
  <c r="I1337" i="5"/>
  <c r="E1361" i="5"/>
  <c r="X1361" i="5" s="1"/>
  <c r="G1361" i="5"/>
  <c r="R1361" i="5"/>
  <c r="H1361" i="5"/>
  <c r="J1361" i="5"/>
  <c r="I1361" i="5"/>
  <c r="F1361" i="5"/>
  <c r="E1417" i="5"/>
  <c r="X1417" i="5" s="1"/>
  <c r="H1417" i="5"/>
  <c r="R1417" i="5"/>
  <c r="F1417" i="5"/>
  <c r="J1417" i="5"/>
  <c r="I1417" i="5"/>
  <c r="F1457" i="5"/>
  <c r="J1457" i="5"/>
  <c r="I1457" i="5"/>
  <c r="E1457" i="5"/>
  <c r="X1457" i="5" s="1"/>
  <c r="R1457" i="5"/>
  <c r="H1457" i="5"/>
  <c r="G1545" i="5"/>
  <c r="G1561" i="5"/>
  <c r="E1665" i="5"/>
  <c r="X1665" i="5" s="1"/>
  <c r="R1665" i="5"/>
  <c r="J1665" i="5"/>
  <c r="I1665" i="5"/>
  <c r="H1665" i="5"/>
  <c r="F1665" i="5"/>
  <c r="G1753" i="5"/>
  <c r="G1809" i="5"/>
  <c r="E1833" i="5"/>
  <c r="X1833" i="5" s="1"/>
  <c r="F1833" i="5"/>
  <c r="I1833" i="5"/>
  <c r="J1833" i="5"/>
  <c r="H1833" i="5"/>
  <c r="R1833" i="5"/>
  <c r="E1897" i="5"/>
  <c r="X1897" i="5" s="1"/>
  <c r="R1897" i="5"/>
  <c r="J1897" i="5"/>
  <c r="H1897" i="5"/>
  <c r="I1897" i="5"/>
  <c r="F1897" i="5"/>
  <c r="G1897" i="5"/>
  <c r="E1929" i="5"/>
  <c r="X1929" i="5" s="1"/>
  <c r="F1929" i="5"/>
  <c r="H1929" i="5"/>
  <c r="J1929" i="5"/>
  <c r="R1929" i="5"/>
  <c r="I1929" i="5"/>
  <c r="E2025" i="5"/>
  <c r="X2025" i="5" s="1"/>
  <c r="R2025" i="5"/>
  <c r="J2025" i="5"/>
  <c r="H2025" i="5"/>
  <c r="G2025" i="5"/>
  <c r="I2025" i="5"/>
  <c r="F2025" i="5"/>
  <c r="G2057" i="5"/>
  <c r="E2145" i="5"/>
  <c r="X2145" i="5" s="1"/>
  <c r="J2145" i="5"/>
  <c r="I2145" i="5"/>
  <c r="R2145" i="5"/>
  <c r="H2145" i="5"/>
  <c r="F2145" i="5"/>
  <c r="G2185" i="5"/>
  <c r="E2209" i="5"/>
  <c r="X2209" i="5" s="1"/>
  <c r="I2209" i="5"/>
  <c r="J2209" i="5"/>
  <c r="H2209" i="5"/>
  <c r="F2209" i="5"/>
  <c r="R2209" i="5"/>
  <c r="E2233" i="5"/>
  <c r="X2233" i="5" s="1"/>
  <c r="F2233" i="5"/>
  <c r="R2233" i="5"/>
  <c r="I2233" i="5"/>
  <c r="H2233" i="5"/>
  <c r="J2233" i="5"/>
  <c r="E2273" i="5"/>
  <c r="X2273" i="5" s="1"/>
  <c r="R2273" i="5"/>
  <c r="H2273" i="5"/>
  <c r="F2273" i="5"/>
  <c r="I2273" i="5"/>
  <c r="J2273" i="5"/>
  <c r="G2353" i="5"/>
  <c r="E2417" i="5"/>
  <c r="X2417" i="5" s="1"/>
  <c r="F2417" i="5"/>
  <c r="J2417" i="5"/>
  <c r="I2417" i="5"/>
  <c r="R2417" i="5"/>
  <c r="H2417" i="5"/>
  <c r="E2441" i="5"/>
  <c r="X2441" i="5" s="1"/>
  <c r="R2441" i="5"/>
  <c r="J2441" i="5"/>
  <c r="I2441" i="5"/>
  <c r="H2441" i="5"/>
  <c r="F2441" i="5"/>
  <c r="E2497" i="5"/>
  <c r="J2497" i="5"/>
  <c r="I2497" i="5"/>
  <c r="H2497" i="5"/>
  <c r="F2497" i="5"/>
  <c r="R2497" i="5"/>
  <c r="E509" i="5"/>
  <c r="X509" i="5" s="1"/>
  <c r="R509" i="5"/>
  <c r="J509" i="5"/>
  <c r="F509" i="5"/>
  <c r="I509" i="5"/>
  <c r="H509" i="5"/>
  <c r="H605" i="5"/>
  <c r="I605" i="5"/>
  <c r="E605" i="5"/>
  <c r="X605" i="5" s="1"/>
  <c r="R605" i="5"/>
  <c r="F605" i="5"/>
  <c r="J605" i="5"/>
  <c r="J789" i="5"/>
  <c r="I789" i="5"/>
  <c r="F789" i="5"/>
  <c r="E789" i="5"/>
  <c r="X789" i="5" s="1"/>
  <c r="H789" i="5"/>
  <c r="R789" i="5"/>
  <c r="E1013" i="5"/>
  <c r="X1013" i="5" s="1"/>
  <c r="R1013" i="5"/>
  <c r="I1013" i="5"/>
  <c r="H1013" i="5"/>
  <c r="F1013" i="5"/>
  <c r="J1013" i="5"/>
  <c r="I1229" i="5"/>
  <c r="E1229" i="5"/>
  <c r="X1229" i="5" s="1"/>
  <c r="J1229" i="5"/>
  <c r="F1229" i="5"/>
  <c r="H1229" i="5"/>
  <c r="R1229" i="5"/>
  <c r="E1349" i="5"/>
  <c r="X1349" i="5" s="1"/>
  <c r="F1349" i="5"/>
  <c r="R1349" i="5"/>
  <c r="J1349" i="5"/>
  <c r="I1349" i="5"/>
  <c r="H1349" i="5"/>
  <c r="G1549" i="5"/>
  <c r="G1893" i="5"/>
  <c r="E2101" i="5"/>
  <c r="X2101" i="5" s="1"/>
  <c r="F2101" i="5"/>
  <c r="H2101" i="5"/>
  <c r="R2101" i="5"/>
  <c r="J2101" i="5"/>
  <c r="I2101" i="5"/>
  <c r="E2429" i="5"/>
  <c r="X2429" i="5" s="1"/>
  <c r="J2429" i="5"/>
  <c r="I2429" i="5"/>
  <c r="H2429" i="5"/>
  <c r="R2429" i="5"/>
  <c r="F2429" i="5"/>
  <c r="E597" i="5"/>
  <c r="X597" i="5" s="1"/>
  <c r="H597" i="5"/>
  <c r="I597" i="5"/>
  <c r="R597" i="5"/>
  <c r="J597" i="5"/>
  <c r="F597" i="5"/>
  <c r="E837" i="5"/>
  <c r="X837" i="5" s="1"/>
  <c r="J837" i="5"/>
  <c r="I837" i="5"/>
  <c r="H837" i="5"/>
  <c r="R837" i="5"/>
  <c r="F837" i="5"/>
  <c r="E1061" i="5"/>
  <c r="X1061" i="5" s="1"/>
  <c r="H1061" i="5"/>
  <c r="I1061" i="5"/>
  <c r="F1061" i="5"/>
  <c r="J1061" i="5"/>
  <c r="R1061" i="5"/>
  <c r="E1197" i="5"/>
  <c r="X1197" i="5" s="1"/>
  <c r="F1197" i="5"/>
  <c r="R1197" i="5"/>
  <c r="I1197" i="5"/>
  <c r="H1197" i="5"/>
  <c r="J1197" i="5"/>
  <c r="E1421" i="5"/>
  <c r="X1421" i="5" s="1"/>
  <c r="J1421" i="5"/>
  <c r="R1421" i="5"/>
  <c r="I1421" i="5"/>
  <c r="H1421" i="5"/>
  <c r="F1421" i="5"/>
  <c r="E1861" i="5"/>
  <c r="X1861" i="5" s="1"/>
  <c r="R1861" i="5"/>
  <c r="J1861" i="5"/>
  <c r="I1861" i="5"/>
  <c r="H1861" i="5"/>
  <c r="F1861" i="5"/>
  <c r="E1949" i="5"/>
  <c r="X1949" i="5" s="1"/>
  <c r="H1949" i="5"/>
  <c r="I1949" i="5"/>
  <c r="F1949" i="5"/>
  <c r="R1949" i="5"/>
  <c r="J1949" i="5"/>
  <c r="E2165" i="5"/>
  <c r="X2165" i="5" s="1"/>
  <c r="R2165" i="5"/>
  <c r="J2165" i="5"/>
  <c r="I2165" i="5"/>
  <c r="F2165" i="5"/>
  <c r="H2165" i="5"/>
  <c r="E2405" i="5"/>
  <c r="X2405" i="5" s="1"/>
  <c r="F2405" i="5"/>
  <c r="R2405" i="5"/>
  <c r="H2405" i="5"/>
  <c r="J2405" i="5"/>
  <c r="I2405" i="5"/>
  <c r="G445" i="5"/>
  <c r="E501" i="5"/>
  <c r="X501" i="5" s="1"/>
  <c r="I501" i="5"/>
  <c r="F501" i="5"/>
  <c r="J501" i="5"/>
  <c r="R501" i="5"/>
  <c r="H501" i="5"/>
  <c r="E589" i="5"/>
  <c r="X589" i="5" s="1"/>
  <c r="R589" i="5"/>
  <c r="J589" i="5"/>
  <c r="I589" i="5"/>
  <c r="H589" i="5"/>
  <c r="F589" i="5"/>
  <c r="G701" i="5"/>
  <c r="E765" i="5"/>
  <c r="X765" i="5" s="1"/>
  <c r="H765" i="5"/>
  <c r="R765" i="5"/>
  <c r="I765" i="5"/>
  <c r="J765" i="5"/>
  <c r="F765" i="5"/>
  <c r="E1149" i="5"/>
  <c r="X1149" i="5" s="1"/>
  <c r="H1149" i="5"/>
  <c r="F1149" i="5"/>
  <c r="R1149" i="5"/>
  <c r="I1149" i="5"/>
  <c r="J1149" i="5"/>
  <c r="G1237" i="5"/>
  <c r="E1317" i="5"/>
  <c r="X1317" i="5" s="1"/>
  <c r="J1317" i="5"/>
  <c r="R1317" i="5"/>
  <c r="I1317" i="5"/>
  <c r="F1317" i="5"/>
  <c r="H1317" i="5"/>
  <c r="G1405" i="5"/>
  <c r="E1461" i="5"/>
  <c r="X1461" i="5" s="1"/>
  <c r="F1461" i="5"/>
  <c r="H1461" i="5"/>
  <c r="J1461" i="5"/>
  <c r="I1461" i="5"/>
  <c r="R1461" i="5"/>
  <c r="E1525" i="5"/>
  <c r="X1525" i="5" s="1"/>
  <c r="J1525" i="5"/>
  <c r="F1525" i="5"/>
  <c r="H1525" i="5"/>
  <c r="R1525" i="5"/>
  <c r="I1525" i="5"/>
  <c r="E1693" i="5"/>
  <c r="X1693" i="5" s="1"/>
  <c r="I1693" i="5"/>
  <c r="H1693" i="5"/>
  <c r="J1693" i="5"/>
  <c r="F1693" i="5"/>
  <c r="R1693" i="5"/>
  <c r="F1901" i="5"/>
  <c r="E1901" i="5"/>
  <c r="X1901" i="5" s="1"/>
  <c r="J1901" i="5"/>
  <c r="R1901" i="5"/>
  <c r="H1901" i="5"/>
  <c r="I1901" i="5"/>
  <c r="E2477" i="5"/>
  <c r="X2477" i="5" s="1"/>
  <c r="R2477" i="5"/>
  <c r="H2477" i="5"/>
  <c r="I2477" i="5"/>
  <c r="F2477" i="5"/>
  <c r="J2477" i="5"/>
  <c r="E581" i="5"/>
  <c r="X581" i="5" s="1"/>
  <c r="H581" i="5"/>
  <c r="R581" i="5"/>
  <c r="F581" i="5"/>
  <c r="J581" i="5"/>
  <c r="I581" i="5"/>
  <c r="E805" i="5"/>
  <c r="X805" i="5" s="1"/>
  <c r="J805" i="5"/>
  <c r="I805" i="5"/>
  <c r="H805" i="5"/>
  <c r="R805" i="5"/>
  <c r="F805" i="5"/>
  <c r="E1021" i="5"/>
  <c r="X1021" i="5" s="1"/>
  <c r="F1021" i="5"/>
  <c r="H1021" i="5"/>
  <c r="R1021" i="5"/>
  <c r="I1021" i="5"/>
  <c r="J1021" i="5"/>
  <c r="E1253" i="5"/>
  <c r="X1253" i="5" s="1"/>
  <c r="H1253" i="5"/>
  <c r="R1253" i="5"/>
  <c r="F1253" i="5"/>
  <c r="J1253" i="5"/>
  <c r="I1253" i="5"/>
  <c r="G1661" i="5"/>
  <c r="E1709" i="5"/>
  <c r="X1709" i="5" s="1"/>
  <c r="I1709" i="5"/>
  <c r="F1709" i="5"/>
  <c r="J1709" i="5"/>
  <c r="R1709" i="5"/>
  <c r="H1709" i="5"/>
  <c r="E1853" i="5"/>
  <c r="X1853" i="5" s="1"/>
  <c r="R1853" i="5"/>
  <c r="J1853" i="5"/>
  <c r="H1853" i="5"/>
  <c r="I1853" i="5"/>
  <c r="F1853" i="5"/>
  <c r="E2237" i="5"/>
  <c r="X2237" i="5" s="1"/>
  <c r="H2237" i="5"/>
  <c r="F2237" i="5"/>
  <c r="J2237" i="5"/>
  <c r="R2237" i="5"/>
  <c r="I2237" i="5"/>
  <c r="R1113" i="5"/>
  <c r="J1113" i="5"/>
  <c r="I1113" i="5"/>
  <c r="E1113" i="5"/>
  <c r="X1113" i="5" s="1"/>
  <c r="H1113" i="5"/>
  <c r="F1113" i="5"/>
  <c r="E1937" i="5"/>
  <c r="X1937" i="5" s="1"/>
  <c r="H1937" i="5"/>
  <c r="F1937" i="5"/>
  <c r="J1937" i="5"/>
  <c r="R1937" i="5"/>
  <c r="I1937" i="5"/>
  <c r="G929" i="5"/>
  <c r="G993" i="5"/>
  <c r="G1113" i="5"/>
  <c r="G1169" i="5"/>
  <c r="G1201" i="5"/>
  <c r="E1225" i="5"/>
  <c r="X1225" i="5" s="1"/>
  <c r="I1225" i="5"/>
  <c r="H1225" i="5"/>
  <c r="F1225" i="5"/>
  <c r="R1225" i="5"/>
  <c r="J1225" i="5"/>
  <c r="F1313" i="5"/>
  <c r="R1313" i="5"/>
  <c r="J1313" i="5"/>
  <c r="E1313" i="5"/>
  <c r="X1313" i="5" s="1"/>
  <c r="I1313" i="5"/>
  <c r="H1313" i="5"/>
  <c r="G1369" i="5"/>
  <c r="E1393" i="5"/>
  <c r="X1393" i="5" s="1"/>
  <c r="I1393" i="5"/>
  <c r="H1393" i="5"/>
  <c r="J1393" i="5"/>
  <c r="R1393" i="5"/>
  <c r="F1393" i="5"/>
  <c r="G1425" i="5"/>
  <c r="G1489" i="5"/>
  <c r="E1513" i="5"/>
  <c r="X1513" i="5" s="1"/>
  <c r="F1513" i="5"/>
  <c r="J1513" i="5"/>
  <c r="I1513" i="5"/>
  <c r="R1513" i="5"/>
  <c r="H1513" i="5"/>
  <c r="E1601" i="5"/>
  <c r="X1601" i="5" s="1"/>
  <c r="R1601" i="5"/>
  <c r="F1601" i="5"/>
  <c r="J1601" i="5"/>
  <c r="I1601" i="5"/>
  <c r="H1601" i="5"/>
  <c r="E1641" i="5"/>
  <c r="X1641" i="5" s="1"/>
  <c r="H1641" i="5"/>
  <c r="F1641" i="5"/>
  <c r="R1641" i="5"/>
  <c r="J1641" i="5"/>
  <c r="I1641" i="5"/>
  <c r="E1697" i="5"/>
  <c r="X1697" i="5" s="1"/>
  <c r="G1697" i="5"/>
  <c r="I1697" i="5"/>
  <c r="H1697" i="5"/>
  <c r="F1697" i="5"/>
  <c r="R1697" i="5"/>
  <c r="J1697" i="5"/>
  <c r="E1785" i="5"/>
  <c r="X1785" i="5" s="1"/>
  <c r="R1785" i="5"/>
  <c r="H1785" i="5"/>
  <c r="F1785" i="5"/>
  <c r="I1785" i="5"/>
  <c r="J1785" i="5"/>
  <c r="F1841" i="5"/>
  <c r="E1841" i="5"/>
  <c r="X1841" i="5" s="1"/>
  <c r="J1841" i="5"/>
  <c r="R1841" i="5"/>
  <c r="I1841" i="5"/>
  <c r="H1841" i="5"/>
  <c r="J1873" i="5"/>
  <c r="H1873" i="5"/>
  <c r="E1873" i="5"/>
  <c r="X1873" i="5" s="1"/>
  <c r="R1873" i="5"/>
  <c r="I1873" i="5"/>
  <c r="F1873" i="5"/>
  <c r="E1961" i="5"/>
  <c r="X1961" i="5" s="1"/>
  <c r="J1961" i="5"/>
  <c r="I1961" i="5"/>
  <c r="H1961" i="5"/>
  <c r="F1961" i="5"/>
  <c r="R1961" i="5"/>
  <c r="E1985" i="5"/>
  <c r="X1985" i="5" s="1"/>
  <c r="I1985" i="5"/>
  <c r="H1985" i="5"/>
  <c r="R1985" i="5"/>
  <c r="J1985" i="5"/>
  <c r="F1985" i="5"/>
  <c r="G2065" i="5"/>
  <c r="E2105" i="5"/>
  <c r="X2105" i="5" s="1"/>
  <c r="F2105" i="5"/>
  <c r="I2105" i="5"/>
  <c r="H2105" i="5"/>
  <c r="R2105" i="5"/>
  <c r="J2105" i="5"/>
  <c r="G2193" i="5"/>
  <c r="G2281" i="5"/>
  <c r="J2305" i="5"/>
  <c r="E2305" i="5"/>
  <c r="X2305" i="5" s="1"/>
  <c r="I2305" i="5"/>
  <c r="H2305" i="5"/>
  <c r="F2305" i="5"/>
  <c r="R2305" i="5"/>
  <c r="E2329" i="5"/>
  <c r="X2329" i="5" s="1"/>
  <c r="R2329" i="5"/>
  <c r="I2329" i="5"/>
  <c r="J2329" i="5"/>
  <c r="H2329" i="5"/>
  <c r="F2329" i="5"/>
  <c r="E2393" i="5"/>
  <c r="X2393" i="5" s="1"/>
  <c r="J2393" i="5"/>
  <c r="I2393" i="5"/>
  <c r="H2393" i="5"/>
  <c r="F2393" i="5"/>
  <c r="R2393" i="5"/>
  <c r="G2425" i="5"/>
  <c r="G2449" i="5"/>
  <c r="G421" i="5"/>
  <c r="G645" i="5"/>
  <c r="G725" i="5"/>
  <c r="G925" i="5"/>
  <c r="E1141" i="5"/>
  <c r="X1141" i="5" s="1"/>
  <c r="I1141" i="5"/>
  <c r="F1141" i="5"/>
  <c r="R1141" i="5"/>
  <c r="J1141" i="5"/>
  <c r="H1141" i="5"/>
  <c r="G1261" i="5"/>
  <c r="H1477" i="5"/>
  <c r="E1477" i="5"/>
  <c r="X1477" i="5" s="1"/>
  <c r="R1477" i="5"/>
  <c r="J1477" i="5"/>
  <c r="I1477" i="5"/>
  <c r="F1477" i="5"/>
  <c r="E1677" i="5"/>
  <c r="X1677" i="5" s="1"/>
  <c r="I1677" i="5"/>
  <c r="H1677" i="5"/>
  <c r="R1677" i="5"/>
  <c r="F1677" i="5"/>
  <c r="J1677" i="5"/>
  <c r="E1813" i="5"/>
  <c r="X1813" i="5" s="1"/>
  <c r="R1813" i="5"/>
  <c r="H1813" i="5"/>
  <c r="I1813" i="5"/>
  <c r="F1813" i="5"/>
  <c r="J1813" i="5"/>
  <c r="E2013" i="5"/>
  <c r="X2013" i="5" s="1"/>
  <c r="I2013" i="5"/>
  <c r="J2013" i="5"/>
  <c r="R2013" i="5"/>
  <c r="H2013" i="5"/>
  <c r="F2013" i="5"/>
  <c r="E2221" i="5"/>
  <c r="X2221" i="5" s="1"/>
  <c r="F2221" i="5"/>
  <c r="R2221" i="5"/>
  <c r="J2221" i="5"/>
  <c r="I2221" i="5"/>
  <c r="H2221" i="5"/>
  <c r="G2341" i="5"/>
  <c r="E461" i="5"/>
  <c r="X461" i="5" s="1"/>
  <c r="R461" i="5"/>
  <c r="J461" i="5"/>
  <c r="H461" i="5"/>
  <c r="F461" i="5"/>
  <c r="I461" i="5"/>
  <c r="G541" i="5"/>
  <c r="E693" i="5"/>
  <c r="X693" i="5" s="1"/>
  <c r="I693" i="5"/>
  <c r="J693" i="5"/>
  <c r="F693" i="5"/>
  <c r="R693" i="5"/>
  <c r="H693" i="5"/>
  <c r="G781" i="5"/>
  <c r="E909" i="5"/>
  <c r="X909" i="5" s="1"/>
  <c r="I909" i="5"/>
  <c r="J909" i="5"/>
  <c r="F909" i="5"/>
  <c r="H909" i="5"/>
  <c r="R909" i="5"/>
  <c r="G1005" i="5"/>
  <c r="E1269" i="5"/>
  <c r="X1269" i="5" s="1"/>
  <c r="F1269" i="5"/>
  <c r="J1269" i="5"/>
  <c r="R1269" i="5"/>
  <c r="I1269" i="5"/>
  <c r="H1269" i="5"/>
  <c r="E1357" i="5"/>
  <c r="X1357" i="5" s="1"/>
  <c r="R1357" i="5"/>
  <c r="J1357" i="5"/>
  <c r="I1357" i="5"/>
  <c r="H1357" i="5"/>
  <c r="F1357" i="5"/>
  <c r="E1509" i="5"/>
  <c r="X1509" i="5" s="1"/>
  <c r="F1509" i="5"/>
  <c r="J1509" i="5"/>
  <c r="I1509" i="5"/>
  <c r="R1509" i="5"/>
  <c r="H1509" i="5"/>
  <c r="E1717" i="5"/>
  <c r="X1717" i="5" s="1"/>
  <c r="R1717" i="5"/>
  <c r="J1717" i="5"/>
  <c r="I1717" i="5"/>
  <c r="H1717" i="5"/>
  <c r="F1717" i="5"/>
  <c r="G1805" i="5"/>
  <c r="E1973" i="5"/>
  <c r="X1973" i="5" s="1"/>
  <c r="F1973" i="5"/>
  <c r="J1973" i="5"/>
  <c r="H1973" i="5"/>
  <c r="I1973" i="5"/>
  <c r="R1973" i="5"/>
  <c r="J2117" i="5"/>
  <c r="F2117" i="5"/>
  <c r="E2117" i="5"/>
  <c r="X2117" i="5" s="1"/>
  <c r="I2117" i="5"/>
  <c r="R2117" i="5"/>
  <c r="H2117" i="5"/>
  <c r="E2253" i="5"/>
  <c r="X2253" i="5" s="1"/>
  <c r="I2253" i="5"/>
  <c r="F2253" i="5"/>
  <c r="R2253" i="5"/>
  <c r="J2253" i="5"/>
  <c r="H2253" i="5"/>
  <c r="G2349" i="5"/>
  <c r="E2485" i="5"/>
  <c r="X2485" i="5" s="1"/>
  <c r="H2485" i="5"/>
  <c r="I2485" i="5"/>
  <c r="F2485" i="5"/>
  <c r="R2485" i="5"/>
  <c r="J2485" i="5"/>
  <c r="E869" i="5"/>
  <c r="X869" i="5" s="1"/>
  <c r="R869" i="5"/>
  <c r="I869" i="5"/>
  <c r="J869" i="5"/>
  <c r="H869" i="5"/>
  <c r="F869" i="5"/>
  <c r="G957" i="5"/>
  <c r="G1077" i="5"/>
  <c r="E1613" i="5"/>
  <c r="X1613" i="5" s="1"/>
  <c r="I1613" i="5"/>
  <c r="H1613" i="5"/>
  <c r="F1613" i="5"/>
  <c r="R1613" i="5"/>
  <c r="J1613" i="5"/>
  <c r="E1789" i="5"/>
  <c r="X1789" i="5" s="1"/>
  <c r="H1789" i="5"/>
  <c r="F1789" i="5"/>
  <c r="R1789" i="5"/>
  <c r="I1789" i="5"/>
  <c r="J1789" i="5"/>
  <c r="E1957" i="5"/>
  <c r="X1957" i="5" s="1"/>
  <c r="J1957" i="5"/>
  <c r="I1957" i="5"/>
  <c r="H1957" i="5"/>
  <c r="F1957" i="5"/>
  <c r="R1957" i="5"/>
  <c r="E2109" i="5"/>
  <c r="X2109" i="5" s="1"/>
  <c r="F2109" i="5"/>
  <c r="I2109" i="5"/>
  <c r="H2109" i="5"/>
  <c r="R2109" i="5"/>
  <c r="J2109" i="5"/>
  <c r="G2277" i="5"/>
  <c r="G2397" i="5"/>
  <c r="E429" i="5"/>
  <c r="X429" i="5" s="1"/>
  <c r="J429" i="5"/>
  <c r="R429" i="5"/>
  <c r="I429" i="5"/>
  <c r="H429" i="5"/>
  <c r="F429" i="5"/>
  <c r="G517" i="5"/>
  <c r="E661" i="5"/>
  <c r="X661" i="5" s="1"/>
  <c r="H661" i="5"/>
  <c r="I661" i="5"/>
  <c r="F661" i="5"/>
  <c r="R661" i="5"/>
  <c r="J661" i="5"/>
  <c r="G741" i="5"/>
  <c r="H893" i="5"/>
  <c r="R893" i="5"/>
  <c r="I893" i="5"/>
  <c r="E893" i="5"/>
  <c r="X893" i="5" s="1"/>
  <c r="F893" i="5"/>
  <c r="J893" i="5"/>
  <c r="G973" i="5"/>
  <c r="E1101" i="5"/>
  <c r="X1101" i="5" s="1"/>
  <c r="H1101" i="5"/>
  <c r="J1101" i="5"/>
  <c r="I1101" i="5"/>
  <c r="F1101" i="5"/>
  <c r="R1101" i="5"/>
  <c r="G1189" i="5"/>
  <c r="E1333" i="5"/>
  <c r="X1333" i="5" s="1"/>
  <c r="I1333" i="5"/>
  <c r="H1333" i="5"/>
  <c r="F1333" i="5"/>
  <c r="J1333" i="5"/>
  <c r="R1333" i="5"/>
  <c r="H1413" i="5"/>
  <c r="F1413" i="5"/>
  <c r="I1413" i="5"/>
  <c r="R1413" i="5"/>
  <c r="J1413" i="5"/>
  <c r="E1413" i="5"/>
  <c r="X1413" i="5" s="1"/>
  <c r="E1573" i="5"/>
  <c r="X1573" i="5" s="1"/>
  <c r="F1573" i="5"/>
  <c r="R1573" i="5"/>
  <c r="J1573" i="5"/>
  <c r="I1573" i="5"/>
  <c r="H1573" i="5"/>
  <c r="H1797" i="5"/>
  <c r="J1797" i="5"/>
  <c r="I1797" i="5"/>
  <c r="E1797" i="5"/>
  <c r="X1797" i="5" s="1"/>
  <c r="F1797" i="5"/>
  <c r="R1797" i="5"/>
  <c r="G1997" i="5"/>
  <c r="E2085" i="5"/>
  <c r="X2085" i="5" s="1"/>
  <c r="R2085" i="5"/>
  <c r="J2085" i="5"/>
  <c r="I2085" i="5"/>
  <c r="H2085" i="5"/>
  <c r="F2085" i="5"/>
  <c r="G2309" i="5"/>
  <c r="E2445" i="5"/>
  <c r="X2445" i="5" s="1"/>
  <c r="R2445" i="5"/>
  <c r="H2445" i="5"/>
  <c r="F2445" i="5"/>
  <c r="J2445" i="5"/>
  <c r="I2445" i="5"/>
  <c r="G2013" i="5"/>
  <c r="C25" i="6"/>
  <c r="C40" i="6"/>
  <c r="C35" i="6"/>
  <c r="B51" i="6"/>
  <c r="G51" i="6" s="1"/>
  <c r="C22" i="6"/>
  <c r="K68" i="6"/>
  <c r="D17" i="6"/>
  <c r="C17" i="6"/>
  <c r="F52" i="6"/>
  <c r="H52" i="6" s="1"/>
  <c r="F42" i="6"/>
  <c r="H42" i="6" s="1"/>
  <c r="F68" i="6"/>
  <c r="F32" i="6"/>
  <c r="H32" i="6" s="1"/>
  <c r="F37" i="6"/>
  <c r="H37" i="6" s="1"/>
  <c r="H27" i="6"/>
  <c r="F47" i="6"/>
  <c r="H47" i="6" s="1"/>
  <c r="B41" i="6"/>
  <c r="G41" i="6" s="1"/>
  <c r="G21" i="6"/>
  <c r="H21" i="6" s="1"/>
  <c r="B36" i="6"/>
  <c r="G36" i="6" s="1"/>
  <c r="D16" i="6"/>
  <c r="C16" i="6"/>
  <c r="F26" i="6"/>
  <c r="C45" i="6"/>
  <c r="D45" i="6"/>
  <c r="B64" i="6"/>
  <c r="H64" i="6"/>
  <c r="H68" i="6" l="1"/>
  <c r="D68" i="6" s="1"/>
  <c r="C66" i="6"/>
  <c r="C65" i="6"/>
  <c r="X397" i="5"/>
  <c r="G69" i="6" a="1"/>
  <c r="G69" i="6" s="1"/>
  <c r="D32" i="6"/>
  <c r="C32" i="6"/>
  <c r="C68" i="6"/>
  <c r="D27" i="6"/>
  <c r="C27" i="6"/>
  <c r="D37" i="6"/>
  <c r="C37" i="6"/>
  <c r="D42" i="6"/>
  <c r="C42" i="6"/>
  <c r="D52" i="6"/>
  <c r="C52" i="6"/>
  <c r="D47" i="6"/>
  <c r="C47" i="6"/>
  <c r="D21" i="6"/>
  <c r="C21" i="6"/>
  <c r="F36" i="6"/>
  <c r="H36" i="6" s="1"/>
  <c r="F31" i="6"/>
  <c r="H31" i="6" s="1"/>
  <c r="F51" i="6"/>
  <c r="H51" i="6" s="1"/>
  <c r="H26" i="6"/>
  <c r="F46" i="6"/>
  <c r="H46" i="6" s="1"/>
  <c r="F41" i="6"/>
  <c r="H41" i="6" s="1"/>
  <c r="F67" i="6"/>
  <c r="H67" i="6" s="1"/>
  <c r="F54" i="6"/>
  <c r="K67" i="6"/>
  <c r="C64" i="6"/>
  <c r="D64" i="6"/>
  <c r="H69" i="6" l="1"/>
  <c r="C69" i="6"/>
  <c r="H54" i="6"/>
  <c r="F59" i="6"/>
  <c r="H59" i="6" s="1"/>
  <c r="F62" i="6"/>
  <c r="H62" i="6" s="1"/>
  <c r="F63" i="6"/>
  <c r="H63" i="6" s="1"/>
  <c r="F60" i="6"/>
  <c r="H60" i="6" s="1"/>
  <c r="F57" i="6"/>
  <c r="H57" i="6" s="1"/>
  <c r="F55" i="6"/>
  <c r="F58" i="6"/>
  <c r="H58" i="6" s="1"/>
  <c r="D67" i="6"/>
  <c r="C67" i="6"/>
  <c r="D41" i="6"/>
  <c r="C41" i="6"/>
  <c r="D46" i="6"/>
  <c r="C46" i="6"/>
  <c r="D26" i="6"/>
  <c r="C26" i="6"/>
  <c r="D31" i="6"/>
  <c r="C31" i="6"/>
  <c r="D51" i="6"/>
  <c r="C51" i="6"/>
  <c r="D36" i="6"/>
  <c r="C36" i="6"/>
  <c r="F56" i="6" l="1"/>
  <c r="H56" i="6" s="1"/>
  <c r="H55" i="6"/>
  <c r="C57" i="6"/>
  <c r="D57" i="6"/>
  <c r="C58" i="6"/>
  <c r="D58" i="6"/>
  <c r="D60" i="6"/>
  <c r="C60" i="6"/>
  <c r="D63" i="6"/>
  <c r="C63" i="6"/>
  <c r="D62" i="6"/>
  <c r="C62" i="6"/>
  <c r="D59" i="6"/>
  <c r="C59" i="6"/>
  <c r="D54" i="6"/>
  <c r="C54" i="6"/>
  <c r="D56" i="6" l="1"/>
  <c r="C56" i="6"/>
  <c r="D55" i="6"/>
  <c r="H70" i="6"/>
  <c r="D2" i="6" s="1"/>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<sst xmlns="http://schemas.openxmlformats.org/spreadsheetml/2006/main" count="28796" uniqueCount="17182">
  <si>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</si>
  <si>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</si>
  <si>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</si>
  <si>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</si>
  <si>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</si>
  <si>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</si>
  <si>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</si>
  <si>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</si>
  <si>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</si>
  <si>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</si>
  <si>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</si>
  <si>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</si>
  <si>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</si>
  <si>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</si>
  <si>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</si>
  <si>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</si>
  <si>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</si>
  <si>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</si>
  <si>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</si>
  <si>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</si>
  <si>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</si>
  <si>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</si>
  <si>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</si>
  <si>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</si>
  <si>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</si>
  <si>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</si>
  <si>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</si>
  <si>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</si>
  <si>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</si>
  <si>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</si>
  <si>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</si>
  <si>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</si>
  <si>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</si>
  <si>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</si>
  <si>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</si>
  <si>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</si>
  <si>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</si>
  <si>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</si>
  <si>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</si>
  <si>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</si>
  <si>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</si>
  <si>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</si>
  <si>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</si>
  <si>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</si>
  <si>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</si>
  <si>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</si>
  <si>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</si>
  <si>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</si>
  <si>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</si>
  <si>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</si>
  <si>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</si>
  <si>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</si>
  <si>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</si>
  <si>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</si>
  <si>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</si>
  <si>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</si>
  <si>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</si>
  <si>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</si>
  <si>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</si>
  <si>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</si>
  <si>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</si>
  <si>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</si>
  <si>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</si>
  <si>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</si>
  <si>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</si>
  <si>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</si>
  <si>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</si>
  <si>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</si>
  <si>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</si>
  <si>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</si>
  <si>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</si>
  <si>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</si>
  <si>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</si>
  <si>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</si>
  <si>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</si>
  <si>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</si>
  <si>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</si>
  <si>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</si>
  <si>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</si>
  <si>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</si>
  <si>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</si>
  <si>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</si>
  <si>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</si>
  <si>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</si>
  <si>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</si>
  <si>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</si>
  <si>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</si>
  <si>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</si>
  <si>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</si>
  <si>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</si>
  <si>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</si>
  <si>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</si>
  <si>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</si>
  <si>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</si>
  <si>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</si>
  <si>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</si>
  <si>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</si>
  <si>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</si>
  <si>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</si>
  <si>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</si>
  <si>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</si>
  <si>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</si>
  <si>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</si>
  <si>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</si>
  <si>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</si>
  <si>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</si>
  <si>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</si>
  <si>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</si>
  <si>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</si>
  <si>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</si>
  <si>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</si>
  <si>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</si>
  <si>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</si>
  <si>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</si>
  <si>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</si>
  <si>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</si>
  <si>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</si>
  <si>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</si>
  <si>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</si>
  <si>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</si>
  <si>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</si>
  <si>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</si>
  <si>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</si>
  <si>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</si>
  <si>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</si>
  <si>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</si>
  <si>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</si>
  <si>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</si>
  <si>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</si>
  <si>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</si>
  <si>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</si>
  <si>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</si>
  <si>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</si>
  <si>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</si>
  <si>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</si>
  <si>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</si>
  <si>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</si>
  <si>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</si>
  <si>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</si>
  <si>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</si>
  <si>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</si>
  <si>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</si>
  <si>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</si>
  <si>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</si>
  <si>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</si>
  <si>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</si>
  <si>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</si>
  <si>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</si>
  <si>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</si>
  <si>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</si>
  <si>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</si>
  <si>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</si>
  <si>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</si>
  <si>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</si>
  <si>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</si>
  <si>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</si>
  <si>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</si>
  <si>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</si>
  <si>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</si>
  <si>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</si>
  <si>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</si>
  <si>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</si>
  <si>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</si>
  <si>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</si>
  <si>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</si>
  <si>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</si>
  <si>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</si>
  <si>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</si>
  <si>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</si>
  <si>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</si>
  <si>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</si>
  <si>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</si>
  <si>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</si>
  <si>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</si>
  <si>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</si>
  <si>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</si>
  <si>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</si>
  <si>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</si>
  <si>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</si>
  <si>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</si>
  <si>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</si>
  <si>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</si>
  <si>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</si>
  <si>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</si>
  <si>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</si>
  <si>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</si>
  <si>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</si>
  <si>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</si>
  <si>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</si>
  <si>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</si>
  <si>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</si>
  <si>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</si>
  <si>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</si>
  <si>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</si>
  <si>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</si>
  <si>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</si>
  <si>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</si>
  <si>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</si>
  <si>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</si>
  <si>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</si>
  <si>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</si>
  <si>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</si>
  <si>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</si>
  <si>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</si>
  <si>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</si>
  <si>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</si>
  <si>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</si>
  <si>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</si>
  <si>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</si>
  <si>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</si>
  <si>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</si>
  <si>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</si>
  <si>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</si>
  <si>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</si>
  <si>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</si>
  <si>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</si>
  <si>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</si>
  <si>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</si>
  <si>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</si>
  <si>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</si>
  <si>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</si>
  <si>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</si>
  <si>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</si>
  <si>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</si>
  <si>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</si>
  <si>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</si>
  <si>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</si>
  <si>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</si>
  <si>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</si>
  <si>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</si>
  <si>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</si>
  <si>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</si>
  <si>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</si>
  <si>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</si>
  <si>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</si>
  <si>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</si>
  <si>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</si>
  <si>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</si>
  <si>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</si>
  <si>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</si>
  <si>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</si>
  <si>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</si>
  <si>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</si>
  <si>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</si>
  <si>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</si>
  <si>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</si>
  <si>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</si>
  <si>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</si>
  <si>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</si>
  <si>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</si>
  <si>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</si>
  <si>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</si>
  <si>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</si>
  <si>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</si>
  <si>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</si>
  <si>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</si>
  <si>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</si>
  <si>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</si>
  <si>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</si>
  <si>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</si>
  <si>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</si>
  <si>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</si>
  <si>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</si>
  <si>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</si>
  <si>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</si>
  <si>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</si>
  <si>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</si>
  <si>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</si>
  <si>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</si>
  <si>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</si>
  <si>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</si>
  <si>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</si>
  <si>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</si>
  <si>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</si>
  <si>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</si>
  <si>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</si>
  <si>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</si>
  <si>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</si>
  <si>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</si>
  <si>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</si>
  <si>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</si>
  <si>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</si>
  <si>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</si>
  <si>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</si>
  <si>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</si>
  <si>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</si>
  <si>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</si>
  <si>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</si>
  <si>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</si>
  <si>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</si>
  <si>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</si>
  <si>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</si>
  <si>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</si>
  <si>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</si>
  <si>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</si>
  <si>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</si>
  <si>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</si>
  <si>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</si>
  <si>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</si>
  <si>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</si>
  <si>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</si>
  <si>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</si>
  <si>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</si>
  <si>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</si>
  <si>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</si>
  <si>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</si>
  <si>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</si>
  <si>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</si>
  <si>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</si>
  <si>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</si>
  <si>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</si>
  <si>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</si>
  <si>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</si>
  <si>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</si>
  <si>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</si>
  <si>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</si>
  <si>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</si>
  <si>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</si>
  <si>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</si>
  <si>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</si>
  <si>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</si>
  <si>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</si>
  <si>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</si>
  <si>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</si>
  <si>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</si>
  <si>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</si>
  <si>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</si>
  <si>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</si>
  <si>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</si>
  <si>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</si>
  <si>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</si>
  <si>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</si>
  <si>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</si>
  <si>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</si>
  <si>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</si>
  <si>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</si>
  <si>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</si>
  <si>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</si>
  <si>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</si>
  <si>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</si>
  <si>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</si>
  <si>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</si>
  <si>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</si>
  <si>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</si>
  <si>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</si>
  <si>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</si>
  <si>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</si>
  <si>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</si>
  <si>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</si>
  <si>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</si>
  <si>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</si>
  <si>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</si>
  <si>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</si>
  <si>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</si>
  <si>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</si>
  <si>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</si>
  <si>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</si>
  <si>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</si>
  <si>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</si>
  <si>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</si>
  <si>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</si>
  <si>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</si>
  <si>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</si>
  <si>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</si>
  <si>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</si>
  <si>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</si>
  <si>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</si>
  <si>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</si>
  <si>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</si>
  <si>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</si>
  <si>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</si>
  <si>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</si>
  <si>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</si>
  <si>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</si>
  <si>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</si>
  <si>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</si>
  <si>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</si>
  <si>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</si>
  <si>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</si>
  <si>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</si>
  <si>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</si>
  <si>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</si>
  <si>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</si>
  <si>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</si>
  <si>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</si>
  <si>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</si>
  <si>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</si>
  <si>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</si>
  <si>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</si>
  <si>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</si>
  <si>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</si>
  <si>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</si>
  <si>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</si>
  <si>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</si>
  <si>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</si>
  <si>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</si>
  <si>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</si>
  <si>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</si>
  <si>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</si>
  <si>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</si>
  <si>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</si>
  <si>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</si>
  <si>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</si>
  <si>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</si>
  <si>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</si>
  <si>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</si>
  <si>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</si>
  <si>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</si>
  <si>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</si>
  <si>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</si>
  <si>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</si>
  <si>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</si>
  <si>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</si>
  <si>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</si>
  <si>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</si>
  <si>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</si>
  <si>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</si>
  <si>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</si>
  <si>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</si>
  <si>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</si>
  <si>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</si>
  <si>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</si>
  <si>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</si>
  <si>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</si>
  <si>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</si>
  <si>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</si>
  <si>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</si>
  <si>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</si>
  <si>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</si>
  <si>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</si>
  <si>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</si>
  <si>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</si>
  <si>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</si>
  <si>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</si>
  <si>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</si>
  <si>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</si>
  <si>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</si>
  <si>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</si>
  <si>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</si>
  <si>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</si>
  <si>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</si>
  <si>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</si>
  <si>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</si>
  <si>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</si>
  <si>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</si>
  <si>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</si>
  <si>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</si>
  <si>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</si>
  <si>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</si>
  <si>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</si>
  <si>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</si>
  <si>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</si>
  <si>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</si>
  <si>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</si>
  <si>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</si>
  <si>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</si>
  <si>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</si>
  <si>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</si>
  <si>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</si>
  <si>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</si>
  <si>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</si>
  <si>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</si>
  <si>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</si>
  <si>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</si>
  <si>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</si>
  <si>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</si>
  <si>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</si>
  <si>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</si>
  <si>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</si>
  <si>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</si>
  <si>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</si>
  <si>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</si>
  <si>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</si>
  <si>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</si>
  <si>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</si>
  <si>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</si>
  <si>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</si>
  <si>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</si>
  <si>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</si>
  <si>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</si>
  <si>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</si>
  <si>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</si>
  <si>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</si>
  <si>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</si>
  <si>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</si>
  <si>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</si>
  <si>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</si>
  <si>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</si>
  <si>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</si>
  <si>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</si>
  <si>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</si>
  <si>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</si>
  <si>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</si>
  <si>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</si>
  <si>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</si>
  <si>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</si>
  <si>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</si>
  <si>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</si>
  <si>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</si>
  <si>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</si>
  <si>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</si>
  <si>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</si>
  <si>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</si>
  <si>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</si>
  <si>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</si>
  <si>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</si>
  <si>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</si>
  <si>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</si>
  <si>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</si>
  <si>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</si>
  <si>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</si>
  <si>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</si>
  <si>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</si>
  <si>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</si>
  <si>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</si>
  <si>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</si>
  <si>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</si>
  <si>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</si>
  <si>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</si>
  <si>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</si>
  <si>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</si>
  <si>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</si>
  <si>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</si>
  <si>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</si>
  <si>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</si>
  <si>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</si>
  <si>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</si>
  <si>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</si>
  <si>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</si>
  <si>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</si>
  <si>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</si>
  <si>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</si>
  <si>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</si>
  <si>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</si>
  <si>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</si>
  <si>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</si>
  <si>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</si>
  <si>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</si>
  <si>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</si>
  <si>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</si>
  <si>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</si>
  <si>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</si>
  <si>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</si>
  <si>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</si>
  <si>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</si>
  <si>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</si>
  <si>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</si>
  <si>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</si>
  <si>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</si>
  <si>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</si>
  <si>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</si>
  <si>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</si>
  <si>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</si>
  <si>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</si>
  <si>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</si>
  <si>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</si>
  <si>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</si>
  <si>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</si>
  <si>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</si>
  <si>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</si>
  <si>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</si>
  <si>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</si>
  <si>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</si>
  <si>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</si>
  <si>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</si>
  <si>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</si>
  <si>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</si>
  <si>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</si>
  <si>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</si>
  <si>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</si>
  <si>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</si>
  <si>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</si>
  <si>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</si>
  <si>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</si>
  <si>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</si>
  <si>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</si>
  <si>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</si>
  <si>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</si>
  <si>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</si>
  <si>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</si>
  <si>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</si>
  <si>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</si>
  <si>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</si>
  <si>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</si>
  <si>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</si>
  <si>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</si>
  <si>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</si>
  <si>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</si>
  <si>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</si>
  <si>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</si>
  <si>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</si>
  <si>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</si>
  <si>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</si>
  <si>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</si>
  <si>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</si>
  <si>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</si>
  <si>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</si>
  <si>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</si>
  <si>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</si>
  <si>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</si>
  <si>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</si>
  <si>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</si>
  <si>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</si>
  <si>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</si>
  <si>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</si>
  <si>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</si>
  <si>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</si>
  <si>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</si>
  <si>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</si>
  <si>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</si>
  <si>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</si>
  <si>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</si>
  <si>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</si>
  <si>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</si>
  <si>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</si>
  <si>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</si>
  <si>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</si>
  <si>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</si>
  <si>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</si>
  <si>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</si>
  <si>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</si>
  <si>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</si>
  <si>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</si>
  <si>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</si>
  <si>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</si>
  <si>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</si>
  <si>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</si>
  <si>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</si>
  <si>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</si>
  <si>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</si>
  <si>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</si>
  <si>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</si>
  <si>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</si>
  <si>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</si>
  <si>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</si>
  <si>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</si>
  <si>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</si>
  <si>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</si>
  <si>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</si>
  <si>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</si>
  <si>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</si>
  <si>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</si>
  <si>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</si>
  <si>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</si>
  <si>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</si>
  <si>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</si>
  <si>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</si>
  <si>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</si>
  <si>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</si>
  <si>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</si>
  <si>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</si>
  <si>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</si>
  <si>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</si>
  <si>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</si>
  <si>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</si>
  <si>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</si>
  <si>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</si>
  <si>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</si>
  <si>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</si>
  <si>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</si>
  <si>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</si>
  <si>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</si>
  <si>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</si>
  <si>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</si>
  <si>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</si>
  <si>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</si>
  <si>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</si>
  <si>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</si>
  <si>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</si>
  <si>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</si>
  <si>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</si>
  <si>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</si>
  <si>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</si>
  <si>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</si>
  <si>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</si>
  <si>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</si>
  <si>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</si>
  <si>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</si>
  <si>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</si>
  <si>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</si>
  <si>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</si>
  <si>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</si>
  <si>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</si>
  <si>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</si>
  <si>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</si>
  <si>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</si>
  <si>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</si>
  <si>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</si>
  <si>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</si>
  <si>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</si>
  <si>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</si>
  <si>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</si>
  <si>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</si>
  <si>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</si>
  <si>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</si>
  <si>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</si>
  <si>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</si>
  <si>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</si>
  <si>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</si>
  <si>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</si>
  <si>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</si>
  <si>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</si>
  <si>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</si>
  <si>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</si>
  <si>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</si>
  <si>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</si>
  <si>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</si>
  <si>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</si>
  <si>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</si>
  <si>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</si>
  <si>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</si>
  <si>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</si>
  <si>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</si>
  <si>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</si>
  <si>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</si>
  <si>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</si>
  <si>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</si>
  <si>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</si>
  <si>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</si>
  <si>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</si>
  <si>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</si>
  <si>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</si>
  <si>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</si>
  <si>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</si>
  <si>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</si>
  <si>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</si>
  <si>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</si>
  <si>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</si>
  <si>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</si>
  <si>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</si>
  <si>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</si>
  <si>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</si>
  <si>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</si>
  <si>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</si>
  <si>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</si>
  <si>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</si>
  <si>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</si>
  <si>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</si>
  <si>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</si>
  <si>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</si>
  <si>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</si>
  <si>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</si>
  <si>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</si>
  <si>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</si>
  <si>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</si>
  <si>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</si>
  <si>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</si>
  <si>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</si>
  <si>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</si>
  <si>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</si>
  <si>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</si>
  <si>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</si>
  <si>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</si>
  <si>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</si>
  <si>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</si>
  <si>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</si>
  <si>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</si>
  <si>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</si>
  <si>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</si>
  <si>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</si>
  <si>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</si>
  <si>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</si>
  <si>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</si>
  <si>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</si>
  <si>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</si>
  <si>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</si>
  <si>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</si>
  <si>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</si>
  <si>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</si>
  <si>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</si>
  <si>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</si>
  <si>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</si>
  <si>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</si>
  <si>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</si>
  <si>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</si>
  <si>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</si>
  <si>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</si>
  <si>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</si>
  <si>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</si>
  <si>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</si>
  <si>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</si>
  <si>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</si>
  <si>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</si>
  <si>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</si>
  <si>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</si>
  <si>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</si>
  <si>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</si>
  <si>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</si>
  <si>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</si>
  <si>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</si>
  <si>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</si>
  <si>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</si>
  <si>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</si>
  <si>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</si>
  <si>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</si>
  <si>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</si>
  <si>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</si>
  <si>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</si>
  <si>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</si>
  <si>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</si>
  <si>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</si>
  <si>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</si>
  <si>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</si>
  <si>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</si>
  <si>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</si>
  <si>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</si>
  <si>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</si>
  <si>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</si>
  <si>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</si>
  <si>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</si>
  <si>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</si>
  <si>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</si>
  <si>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</si>
  <si>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</si>
  <si>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</si>
  <si>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</si>
  <si>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</si>
  <si>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</si>
  <si>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</si>
  <si>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</si>
  <si>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</si>
  <si>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</si>
  <si>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</si>
  <si>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</si>
  <si>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</si>
  <si>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</si>
  <si>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</si>
  <si>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</si>
  <si>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</si>
  <si>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</si>
  <si>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</si>
  <si>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</si>
  <si>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</si>
  <si>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</si>
  <si>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</si>
  <si>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</si>
  <si>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</si>
  <si>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</si>
  <si>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</si>
  <si>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</si>
  <si>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</si>
  <si>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</si>
  <si>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</si>
  <si>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</si>
  <si>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</si>
  <si>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</si>
  <si>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</si>
  <si>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</si>
  <si>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</si>
  <si>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</si>
  <si>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</si>
  <si>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</si>
  <si>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</si>
  <si>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</si>
  <si>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</si>
  <si>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</si>
  <si>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</si>
  <si>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</si>
  <si>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</si>
  <si>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</si>
  <si>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</si>
  <si>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</si>
  <si>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</si>
  <si>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</si>
  <si>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</si>
  <si>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</si>
  <si>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</si>
  <si>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</si>
  <si>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</si>
  <si>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</si>
  <si>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</si>
  <si>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</si>
  <si>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</si>
  <si>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</si>
  <si>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</si>
  <si>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</si>
  <si>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</si>
  <si>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</si>
  <si>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</si>
  <si>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</si>
  <si>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</si>
  <si>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</si>
  <si>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</si>
  <si>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</si>
  <si>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</si>
  <si>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</si>
  <si>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</si>
  <si>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</si>
  <si>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</si>
  <si>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</si>
  <si>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</si>
  <si>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</si>
  <si>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</si>
  <si>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</si>
  <si>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</si>
  <si>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</si>
  <si>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</si>
  <si>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</si>
  <si>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</si>
  <si>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</si>
  <si>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</si>
  <si>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</si>
  <si>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</si>
  <si>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</si>
  <si>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</si>
  <si>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</si>
  <si>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</si>
  <si>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</si>
  <si>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</si>
  <si>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</si>
  <si>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</si>
  <si>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</si>
  <si>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</si>
  <si>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</si>
  <si>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</si>
  <si>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</si>
  <si>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</si>
  <si>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</si>
  <si>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</si>
  <si>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</si>
  <si>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</si>
  <si>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</si>
  <si>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</si>
  <si>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</si>
  <si>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</si>
  <si>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</si>
  <si>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</si>
  <si>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</si>
  <si>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</si>
  <si>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</si>
  <si>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</si>
  <si>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</si>
  <si>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</si>
  <si>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</si>
  <si>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</si>
  <si>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</si>
  <si>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</si>
  <si>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</si>
  <si>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</si>
  <si>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</si>
  <si>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</si>
  <si>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</si>
  <si>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</si>
  <si>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</si>
  <si>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</si>
  <si>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</si>
  <si>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</si>
  <si>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</si>
  <si>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</si>
  <si>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</si>
  <si>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</si>
  <si>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</si>
  <si>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</si>
  <si>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</si>
  <si>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</si>
  <si>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</si>
  <si>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</si>
  <si>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</si>
  <si>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</si>
  <si>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</si>
  <si>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</si>
  <si>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</si>
  <si>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</si>
  <si>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</si>
  <si>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</si>
  <si>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</si>
  <si>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</si>
  <si>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</si>
  <si>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</si>
  <si>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</si>
  <si>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</si>
  <si>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</si>
  <si>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</si>
  <si>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</si>
  <si>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</si>
  <si>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</si>
  <si>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</si>
  <si>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</si>
  <si>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</si>
  <si>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</si>
  <si>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</si>
  <si>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</si>
  <si>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</si>
  <si>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</si>
  <si>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</si>
  <si>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</si>
  <si>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</si>
  <si>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</si>
  <si>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</si>
  <si>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</si>
  <si>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</si>
  <si>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</si>
  <si>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</si>
  <si>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</si>
  <si>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</si>
  <si>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</si>
  <si>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</si>
  <si>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</si>
  <si>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</si>
  <si>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</si>
  <si>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</si>
  <si>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</si>
  <si>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</si>
  <si>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</si>
  <si>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</si>
  <si>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</si>
  <si>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</si>
  <si>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</si>
  <si>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</si>
  <si>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</si>
  <si>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</si>
  <si>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</si>
  <si>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</si>
  <si>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</si>
  <si>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</si>
  <si>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</si>
  <si>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</si>
  <si>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</si>
  <si>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</si>
  <si>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</si>
  <si>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</si>
  <si>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</si>
  <si>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</si>
  <si>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</si>
  <si>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</si>
  <si>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</si>
  <si>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</si>
  <si>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</si>
  <si>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</si>
  <si>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</si>
  <si>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</si>
  <si>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</si>
  <si>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</si>
  <si>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</si>
  <si>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</si>
  <si>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</si>
  <si>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</si>
  <si>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</si>
  <si>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</si>
  <si>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</si>
  <si>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</si>
  <si>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</si>
  <si>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</si>
  <si>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</si>
  <si>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</si>
  <si>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</si>
  <si>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</si>
  <si>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</si>
  <si>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</si>
  <si>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</si>
  <si>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</si>
  <si>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</si>
  <si>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</si>
  <si>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</si>
  <si>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</si>
  <si>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</si>
  <si>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</si>
  <si>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</si>
  <si>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</si>
  <si>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</si>
  <si>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</si>
  <si>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</si>
  <si>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</si>
  <si>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</si>
  <si>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</si>
  <si>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</si>
  <si>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</si>
  <si>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</si>
  <si>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</si>
  <si>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</si>
  <si>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</si>
  <si>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</si>
  <si>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</si>
  <si>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</si>
  <si>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</si>
  <si>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</si>
  <si>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</si>
  <si>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</si>
  <si>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</si>
  <si>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</si>
  <si>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</si>
  <si>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</si>
  <si>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</si>
  <si>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</si>
  <si>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</si>
  <si>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</si>
  <si>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</si>
  <si>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</si>
  <si>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</si>
  <si>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</si>
  <si>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</si>
  <si>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</si>
  <si>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</si>
  <si>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</si>
  <si>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</si>
  <si>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</si>
  <si>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</si>
  <si>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</si>
  <si>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</si>
  <si>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</si>
  <si>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</si>
  <si>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</si>
  <si>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</si>
  <si>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</si>
  <si>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</si>
  <si>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</si>
  <si>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</si>
  <si>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</si>
  <si>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</si>
  <si>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</si>
  <si>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</si>
  <si>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</si>
  <si>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</si>
  <si>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</si>
  <si>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</si>
  <si>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</si>
  <si>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</si>
  <si>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</si>
  <si>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</si>
  <si>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</si>
  <si>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</si>
  <si>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</si>
  <si>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</si>
  <si>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</si>
  <si>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</si>
  <si>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</si>
  <si>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</si>
  <si>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</si>
  <si>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</si>
  <si>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</si>
  <si>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</si>
  <si>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</si>
  <si>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</si>
  <si>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</si>
  <si>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</si>
  <si>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</si>
  <si>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</si>
  <si>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</si>
  <si>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</si>
  <si>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</si>
  <si>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</si>
  <si>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</si>
  <si>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</si>
  <si>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</si>
  <si>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</si>
  <si>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</si>
  <si>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</si>
  <si>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</si>
  <si>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</si>
  <si>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</si>
  <si>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</si>
  <si>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</si>
  <si>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</si>
  <si>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</si>
  <si>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</si>
  <si>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</si>
  <si>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</si>
  <si>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</si>
  <si>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</si>
  <si>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</si>
  <si>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</si>
  <si>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</si>
  <si>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</si>
  <si>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</si>
  <si>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</si>
  <si>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</si>
  <si>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</si>
  <si>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</si>
  <si>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</si>
  <si>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</si>
  <si>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</si>
  <si>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</si>
  <si>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</si>
  <si>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</si>
  <si>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</si>
  <si>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</si>
  <si>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</si>
  <si>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</si>
  <si>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</si>
  <si>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</si>
  <si>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</si>
  <si>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</si>
  <si>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</si>
  <si>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</si>
  <si>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</si>
  <si>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</si>
  <si>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</si>
  <si>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</si>
  <si>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</si>
  <si>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</si>
  <si>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</si>
  <si>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</si>
  <si>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</si>
  <si>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</si>
  <si>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</si>
  <si>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</si>
  <si>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</si>
  <si>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</si>
  <si>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</si>
  <si>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</si>
  <si>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</si>
  <si>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</si>
  <si>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</si>
  <si>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</si>
  <si>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</si>
  <si>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</si>
  <si>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</si>
  <si>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</si>
  <si>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</si>
  <si>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</si>
  <si>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</si>
  <si>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</si>
  <si>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</si>
  <si>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</si>
  <si>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</si>
  <si>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</si>
  <si>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</si>
  <si>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</si>
  <si>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</si>
  <si>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</si>
  <si>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</si>
  <si>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</si>
  <si>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</si>
  <si>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</si>
  <si>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</si>
  <si>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</si>
  <si>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</si>
  <si>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</si>
  <si>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</si>
  <si>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</si>
  <si>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</si>
  <si>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</si>
  <si>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</si>
  <si>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</si>
  <si>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</si>
  <si>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</si>
  <si>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</si>
  <si>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</si>
  <si>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</si>
  <si>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</si>
  <si>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</si>
  <si>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</si>
  <si>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</si>
  <si>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</si>
  <si>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</si>
  <si>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</si>
  <si>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</si>
  <si>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</si>
  <si>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</si>
  <si>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</si>
  <si>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</si>
  <si>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</si>
  <si>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</si>
  <si>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</si>
  <si>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</si>
  <si>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</si>
  <si>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</si>
  <si>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</si>
  <si>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</si>
  <si>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</si>
  <si>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</si>
  <si>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</si>
  <si>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</si>
  <si>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</si>
  <si>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</si>
  <si>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</si>
  <si>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</si>
  <si>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</si>
  <si>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</si>
  <si>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</si>
  <si>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</si>
  <si>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</si>
  <si>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</si>
  <si>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</si>
  <si>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</si>
  <si>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</si>
  <si>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</si>
  <si>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</si>
  <si>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</si>
  <si>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</si>
  <si>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</si>
  <si>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</si>
  <si>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</si>
  <si>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</si>
  <si>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</si>
  <si>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</si>
  <si>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</si>
  <si>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</si>
  <si>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</si>
  <si>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</si>
  <si>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</si>
  <si>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</si>
  <si>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</si>
  <si>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</si>
  <si>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</si>
  <si>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</si>
  <si>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</si>
  <si>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</si>
  <si>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</si>
  <si>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</si>
  <si>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</si>
  <si>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</si>
  <si>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</si>
  <si>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</si>
  <si>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</si>
  <si>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</si>
  <si>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</si>
  <si>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</si>
  <si>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</si>
  <si>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</si>
  <si>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</si>
  <si>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</si>
  <si>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</si>
  <si>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</si>
  <si>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</si>
  <si>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</si>
  <si>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</si>
  <si>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</si>
  <si>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</si>
  <si>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</si>
  <si>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</si>
  <si>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</si>
  <si>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</si>
  <si>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</si>
  <si>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</si>
  <si>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</si>
  <si>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</si>
  <si>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</si>
  <si>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</si>
  <si>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</si>
  <si>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</si>
  <si>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</si>
  <si>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</si>
  <si>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</si>
  <si>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</si>
  <si>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</si>
  <si>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</si>
  <si>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</si>
  <si>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</si>
  <si>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</si>
  <si>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</si>
  <si>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</si>
  <si>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</si>
  <si>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</si>
  <si>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</si>
  <si>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</si>
  <si>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</si>
  <si>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</si>
  <si>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</si>
  <si>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</si>
  <si>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</si>
  <si>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</si>
  <si>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</si>
  <si>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</si>
  <si>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</si>
  <si>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</si>
  <si>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</si>
  <si>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</si>
  <si>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</si>
  <si>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</si>
  <si>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</si>
  <si>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</si>
  <si>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</si>
  <si>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</si>
  <si>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</si>
  <si>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</si>
  <si>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</si>
  <si>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</si>
  <si>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</si>
  <si>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</si>
  <si>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</si>
  <si>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</si>
  <si>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</si>
  <si>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</si>
  <si>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</si>
  <si>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</si>
  <si>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</si>
  <si>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</si>
  <si>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</si>
  <si>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</si>
  <si>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</si>
  <si>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</si>
  <si>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</si>
  <si>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</si>
  <si>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</si>
  <si>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</si>
  <si>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</si>
  <si>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</si>
  <si>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</si>
  <si>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</si>
  <si>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</si>
  <si>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</si>
  <si>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</si>
  <si>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</si>
  <si>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</si>
  <si>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</si>
  <si>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</si>
  <si>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</si>
  <si>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</si>
  <si>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</si>
  <si>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</si>
  <si>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</si>
  <si>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</si>
  <si>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</si>
  <si>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</si>
  <si>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</si>
  <si>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</si>
  <si>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</si>
  <si>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</si>
  <si>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</si>
  <si>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</si>
  <si>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</si>
  <si>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</si>
  <si>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</si>
  <si>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</si>
  <si>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</si>
  <si>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</si>
  <si>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</si>
  <si>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</si>
  <si>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</si>
  <si>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</si>
  <si>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</si>
  <si>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</si>
  <si>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</si>
  <si>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</si>
  <si>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</si>
  <si>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</si>
  <si>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</si>
  <si>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</si>
  <si>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</si>
  <si>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</si>
  <si>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</si>
  <si>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</si>
  <si>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</si>
  <si>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</si>
  <si>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</si>
  <si>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</si>
  <si>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</si>
  <si>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</si>
  <si>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</si>
  <si>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</si>
  <si>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</si>
  <si>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</si>
  <si>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</si>
  <si>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</si>
  <si>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</si>
  <si>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</si>
  <si>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</si>
  <si>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</si>
  <si>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</si>
  <si>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</si>
  <si>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</si>
  <si>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</si>
  <si>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</si>
  <si>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</si>
  <si>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</si>
  <si>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</si>
  <si>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</si>
  <si>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</si>
  <si>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</si>
  <si>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</si>
  <si>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</si>
  <si>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</si>
  <si>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</si>
  <si>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</si>
  <si>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</si>
  <si>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</si>
  <si>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</si>
  <si>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</si>
  <si>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</si>
  <si>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</si>
  <si>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</si>
  <si>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</si>
  <si>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</si>
  <si>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</si>
  <si>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</si>
  <si>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</si>
  <si>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</si>
  <si>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</si>
  <si>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</si>
  <si>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</si>
  <si>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</si>
  <si>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</si>
  <si>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</si>
  <si>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</si>
  <si>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</si>
  <si>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</si>
  <si>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</si>
  <si>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</si>
  <si>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</si>
  <si>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</si>
  <si>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</si>
  <si>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</si>
  <si>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</si>
  <si>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</si>
  <si>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</si>
  <si>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</si>
  <si>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</si>
  <si>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</si>
  <si>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</si>
  <si>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</si>
  <si>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</si>
  <si>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</si>
  <si>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</si>
  <si>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</si>
  <si>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</si>
  <si>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</si>
  <si>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</si>
  <si>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</si>
  <si>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</si>
  <si>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</si>
  <si>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</si>
  <si>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</si>
  <si>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</si>
  <si>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</si>
  <si>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</si>
  <si>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</si>
  <si>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</si>
  <si>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</si>
  <si>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</si>
  <si>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</si>
  <si>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</si>
  <si>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</si>
  <si>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</si>
  <si>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</si>
  <si>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</si>
  <si>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</si>
  <si>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</si>
  <si>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</si>
  <si>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</si>
  <si>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</si>
  <si>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</si>
  <si>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</si>
  <si>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</si>
  <si>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</si>
  <si>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</si>
  <si>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</si>
  <si>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</si>
  <si>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</si>
  <si>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</si>
  <si>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</si>
  <si>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</si>
  <si>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</si>
  <si>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</si>
  <si>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</si>
  <si>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</si>
  <si>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</si>
  <si>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</si>
  <si>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</si>
  <si>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</si>
  <si>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</si>
  <si>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</si>
  <si>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</si>
  <si>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</si>
  <si>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</si>
  <si>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</si>
  <si>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</si>
  <si>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</si>
  <si>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</si>
  <si>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</si>
  <si>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</si>
  <si>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</si>
  <si>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</si>
  <si>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</si>
  <si>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</si>
  <si>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</si>
  <si>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</si>
  <si>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</si>
  <si>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</si>
  <si>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</si>
  <si>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</si>
  <si>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</si>
  <si>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</si>
  <si>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</si>
  <si>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</si>
  <si>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</si>
  <si>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</si>
  <si>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</si>
  <si>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</si>
  <si>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</si>
  <si>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</si>
  <si>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</si>
  <si>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</si>
  <si>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</si>
  <si>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</si>
  <si>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</si>
  <si>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</si>
  <si>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</si>
  <si>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</si>
  <si>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</si>
  <si>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</si>
  <si>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</si>
  <si>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</si>
  <si>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</si>
  <si>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</si>
  <si>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</si>
  <si>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</si>
  <si>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</si>
  <si>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</si>
  <si>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</si>
  <si>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</si>
  <si>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</si>
  <si>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</si>
  <si>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</si>
  <si>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</si>
  <si>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</si>
  <si>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</si>
  <si>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</si>
  <si>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</si>
  <si>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</si>
  <si>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</si>
  <si>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</si>
  <si>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</si>
  <si>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</si>
  <si>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</si>
  <si>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</si>
  <si>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</si>
  <si>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</si>
  <si>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</si>
  <si>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</si>
  <si>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</si>
  <si>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</si>
  <si>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</si>
  <si>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</si>
  <si>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</si>
  <si>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</si>
  <si>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</si>
  <si>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</si>
  <si>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</si>
  <si>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</si>
  <si>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</si>
  <si>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</si>
  <si>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</si>
  <si>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</si>
  <si>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</si>
  <si>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</si>
  <si>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</si>
  <si>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</si>
  <si>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</si>
  <si>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</si>
  <si>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</si>
  <si>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</si>
  <si>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</si>
  <si>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</si>
  <si>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</si>
  <si>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</si>
  <si>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</si>
  <si>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</si>
  <si>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</si>
  <si>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</si>
  <si>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</si>
  <si>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</si>
  <si>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</si>
  <si>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</si>
  <si>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</si>
  <si>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</si>
  <si>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</si>
  <si>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</si>
  <si>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</si>
  <si>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</si>
  <si>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</si>
  <si>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</si>
  <si>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</si>
  <si>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</si>
  <si>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</si>
  <si>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</si>
  <si>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</si>
  <si>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</si>
  <si>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</si>
  <si>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</si>
  <si>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</si>
  <si>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</si>
  <si>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</si>
  <si>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</si>
  <si>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</si>
  <si>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</si>
  <si>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</si>
  <si>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</si>
  <si>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</si>
  <si>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</si>
  <si>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</si>
  <si>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</si>
  <si>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</si>
  <si>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</si>
  <si>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</si>
  <si>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</si>
  <si>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</si>
  <si>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</si>
  <si>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</si>
  <si>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</si>
  <si>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</si>
  <si>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</si>
  <si>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</si>
  <si>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</si>
  <si>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</si>
  <si>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</si>
  <si>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</si>
  <si>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</si>
  <si>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</si>
  <si>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</si>
  <si>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</si>
  <si>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</si>
  <si>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</si>
  <si>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</si>
  <si>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</si>
  <si>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</si>
  <si>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</si>
  <si>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</si>
  <si>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</si>
  <si>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</si>
  <si>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</si>
  <si>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</si>
  <si>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</si>
  <si>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</si>
  <si>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</si>
  <si>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</si>
  <si>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</si>
  <si>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</si>
  <si>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</si>
  <si>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</si>
  <si>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</si>
  <si>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</si>
  <si>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</si>
  <si>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</si>
  <si>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</si>
  <si>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</si>
  <si>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</si>
  <si>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</si>
  <si>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</si>
  <si>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</si>
  <si>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</si>
  <si>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</si>
  <si>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</si>
  <si>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</si>
  <si>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</si>
  <si>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</si>
  <si>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</si>
  <si>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</si>
  <si>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</si>
  <si>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</si>
  <si>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</si>
  <si>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</si>
  <si>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</si>
  <si>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</si>
  <si>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</si>
  <si>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</si>
  <si>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</si>
  <si>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</si>
  <si>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</si>
  <si>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</si>
  <si>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</si>
  <si>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</si>
  <si>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</si>
  <si>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</si>
  <si>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</si>
  <si>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</si>
  <si>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</si>
  <si>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</si>
  <si>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</si>
  <si>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</si>
  <si>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</si>
  <si>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</si>
  <si>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</si>
  <si>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</si>
  <si>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</si>
  <si>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</si>
  <si>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</si>
  <si>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</si>
  <si>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</si>
  <si>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</si>
  <si>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</si>
  <si>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</si>
  <si>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</si>
  <si>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</si>
  <si>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</si>
  <si>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</si>
  <si>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</si>
  <si>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</si>
  <si>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</si>
  <si>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</si>
  <si>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</si>
  <si>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</si>
  <si>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</si>
  <si>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</si>
  <si>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</si>
  <si>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</si>
  <si>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</si>
  <si>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</si>
  <si>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</si>
  <si>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</si>
  <si>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</si>
  <si>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</si>
  <si>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</si>
  <si>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</si>
  <si>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</si>
  <si>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</si>
  <si>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</si>
  <si>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</si>
  <si>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</si>
  <si>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</si>
  <si>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</si>
  <si>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</si>
  <si>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</si>
  <si>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</si>
  <si>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</si>
  <si>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</si>
  <si>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</si>
  <si>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</si>
  <si>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</si>
  <si>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</si>
  <si>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</si>
  <si>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</si>
  <si>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</si>
  <si>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</si>
  <si>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</si>
  <si>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</si>
  <si>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</si>
  <si>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</si>
  <si>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</si>
  <si>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</si>
  <si>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</si>
  <si>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</si>
  <si>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</si>
  <si>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</si>
  <si>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</si>
  <si>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</si>
  <si>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</si>
  <si>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</si>
  <si>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</si>
  <si>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</si>
  <si>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</si>
  <si>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</si>
  <si>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</si>
  <si>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</si>
  <si>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</si>
  <si>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</si>
  <si>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</si>
  <si>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</si>
  <si>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</si>
  <si>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</si>
  <si>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</si>
  <si>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</si>
  <si>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</si>
  <si>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</si>
  <si>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</si>
  <si>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</si>
  <si>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</si>
  <si>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</si>
  <si>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</si>
  <si>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</si>
  <si>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</si>
  <si>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</si>
  <si>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</si>
  <si>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</si>
  <si>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</si>
  <si>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</si>
  <si>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</si>
  <si>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</si>
  <si>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</si>
  <si>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</si>
  <si>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</si>
  <si>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</si>
  <si>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</si>
  <si>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</si>
  <si>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</si>
  <si>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</si>
  <si>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</si>
  <si>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</si>
  <si>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</si>
  <si>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</si>
  <si>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</si>
  <si>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</si>
  <si>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</si>
  <si>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</si>
  <si>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</si>
  <si>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</si>
  <si>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</si>
  <si>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</si>
  <si>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</si>
  <si>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</si>
  <si>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</si>
  <si>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</si>
  <si>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</si>
  <si>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</si>
  <si>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</si>
  <si>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</si>
  <si>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</si>
  <si>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</si>
  <si>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</si>
  <si>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</si>
  <si>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</si>
  <si>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</si>
  <si>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</si>
  <si>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</si>
  <si>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</si>
  <si>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</si>
  <si>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</si>
  <si>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</si>
  <si>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</si>
  <si>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</si>
  <si>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</si>
  <si>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</si>
  <si>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</si>
  <si>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</si>
  <si>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</si>
  <si>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</si>
  <si>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</si>
  <si>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</si>
  <si>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</si>
  <si>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</si>
  <si>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</si>
  <si>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</si>
  <si>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</si>
  <si>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</si>
  <si>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</si>
  <si>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</si>
  <si>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</si>
  <si>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</si>
  <si>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</si>
  <si>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</si>
  <si>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</si>
  <si>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</si>
  <si>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</si>
  <si>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</si>
  <si>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</si>
  <si>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</si>
  <si>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</si>
  <si>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</si>
  <si>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</si>
  <si>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</si>
  <si>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</si>
  <si>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</si>
  <si>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</si>
  <si>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</si>
  <si>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</si>
  <si>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</si>
  <si>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</si>
  <si>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</si>
  <si>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</si>
  <si>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</si>
  <si>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</si>
  <si>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</si>
  <si>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</si>
  <si>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</si>
  <si>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</si>
  <si>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</si>
  <si>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</si>
  <si>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</si>
  <si>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</si>
  <si>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</si>
  <si>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</si>
  <si>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</si>
  <si>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</si>
  <si>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</si>
  <si>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</si>
  <si>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</si>
  <si>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</si>
  <si>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</si>
  <si>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</si>
  <si>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</si>
  <si>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</si>
  <si>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</si>
  <si>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</si>
  <si>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</si>
  <si>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</si>
  <si>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</si>
  <si>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</si>
  <si>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</si>
  <si>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</si>
  <si>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</si>
  <si>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</si>
  <si>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</si>
  <si>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</si>
  <si>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</si>
  <si>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</si>
  <si>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</si>
  <si>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</si>
  <si>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</si>
  <si>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</si>
  <si>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</si>
  <si>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</si>
  <si>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</si>
  <si>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</si>
  <si>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</si>
  <si>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</si>
  <si>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</si>
  <si>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</si>
  <si>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</si>
  <si>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</si>
  <si>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</si>
  <si>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</si>
  <si>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</si>
  <si>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</si>
  <si>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</si>
  <si>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</si>
  <si>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</si>
  <si>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</si>
  <si>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</si>
  <si>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</si>
  <si>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</si>
  <si>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</si>
  <si>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</si>
  <si>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</si>
  <si>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</si>
  <si>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</si>
  <si>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</si>
  <si>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</si>
  <si>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</si>
  <si>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</si>
  <si>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</si>
  <si>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</si>
  <si>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</si>
  <si>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</si>
  <si>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</si>
  <si>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</si>
  <si>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</si>
  <si>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</si>
  <si>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</si>
  <si>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</si>
  <si>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</si>
  <si>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</si>
  <si>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</si>
  <si>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</si>
  <si>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</si>
  <si>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</si>
  <si>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</si>
  <si>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</si>
  <si>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</si>
  <si>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</si>
  <si>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</si>
  <si>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</si>
  <si>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</si>
  <si>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</si>
  <si>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</si>
  <si>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</si>
  <si>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</si>
  <si>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</si>
  <si>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</si>
  <si>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</si>
  <si>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</si>
  <si>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</si>
  <si>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</si>
  <si>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</si>
  <si>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</si>
  <si>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</si>
  <si>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</si>
  <si>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</si>
  <si>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</si>
  <si>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</si>
  <si>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</si>
  <si>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</si>
  <si>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</si>
  <si>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</si>
  <si>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</si>
  <si>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</si>
  <si>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</si>
  <si>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</si>
  <si>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</si>
  <si>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</si>
  <si>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</si>
  <si>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</si>
  <si>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</si>
  <si>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</si>
  <si>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</si>
  <si>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</si>
  <si>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</si>
  <si>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</si>
  <si>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</si>
  <si>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</si>
  <si>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</si>
  <si>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</si>
  <si>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</si>
  <si>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</si>
  <si>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</si>
  <si>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</si>
  <si>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</si>
  <si>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</si>
  <si>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</si>
  <si>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</si>
  <si>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</si>
  <si>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</si>
  <si>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</si>
  <si>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</si>
  <si>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</si>
  <si>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</si>
  <si>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</si>
  <si>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</si>
  <si>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</si>
  <si>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</si>
  <si>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</si>
  <si>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</si>
  <si>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</si>
  <si>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</si>
  <si>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</si>
  <si>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</si>
  <si>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</si>
  <si>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</si>
  <si>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</si>
  <si>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</si>
  <si>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</si>
  <si>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</si>
  <si>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</si>
  <si>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</si>
  <si>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</si>
  <si>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</si>
  <si>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</si>
  <si>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</si>
  <si>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</si>
  <si>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</si>
  <si>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</si>
  <si>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</si>
  <si>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</si>
  <si>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</si>
  <si>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</si>
  <si>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</si>
  <si>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</si>
  <si>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</si>
  <si>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</si>
  <si>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</si>
  <si>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</si>
  <si>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</si>
  <si>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</si>
  <si>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</si>
  <si>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</si>
  <si>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</si>
  <si>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</si>
  <si>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</si>
  <si>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</si>
  <si>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</si>
  <si>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</si>
  <si>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</si>
  <si>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</si>
  <si>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</si>
  <si>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</si>
  <si>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</si>
  <si>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</si>
  <si>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</si>
  <si>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</si>
  <si>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</si>
  <si>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</si>
  <si>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</si>
  <si>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</si>
  <si>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</si>
  <si>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</si>
  <si>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</si>
  <si>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</si>
  <si>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</si>
  <si>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</si>
  <si>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</si>
  <si>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</si>
  <si>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</si>
  <si>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</si>
  <si>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</si>
  <si>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</si>
  <si>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</si>
  <si>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</si>
  <si>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</si>
  <si>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</si>
  <si>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</si>
  <si>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</si>
  <si>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</si>
  <si>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</si>
  <si>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</si>
  <si>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</si>
  <si>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</si>
  <si>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</si>
  <si>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</si>
  <si>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</si>
  <si>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</si>
  <si>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</si>
  <si>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</si>
  <si>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</si>
  <si>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</si>
  <si>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</si>
  <si>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</si>
  <si>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</si>
  <si>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</si>
  <si>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</si>
  <si>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</si>
  <si>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</si>
  <si>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</si>
  <si>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</si>
  <si>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</si>
  <si>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</si>
  <si>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</si>
  <si>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</si>
  <si>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</si>
  <si>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</si>
  <si>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</si>
  <si>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</si>
  <si>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</si>
  <si>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</si>
  <si>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</si>
  <si>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</si>
  <si>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</si>
  <si>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</si>
  <si>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</si>
  <si>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</si>
  <si>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</si>
  <si>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</si>
  <si>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</si>
  <si>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</si>
  <si>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</si>
  <si>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</si>
  <si>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</si>
  <si>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</si>
  <si>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</si>
  <si>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</si>
  <si>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</si>
  <si>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</si>
  <si>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</si>
  <si>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</si>
  <si>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</si>
  <si>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</si>
  <si>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</si>
  <si>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</si>
  <si>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</si>
  <si>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</si>
  <si>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</si>
  <si>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</si>
  <si>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</si>
  <si>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</si>
  <si>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</si>
  <si>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</si>
  <si>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</si>
  <si>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</si>
  <si>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</si>
  <si>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</si>
  <si>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</si>
  <si>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</si>
  <si>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</si>
  <si>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</si>
  <si>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</si>
  <si>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</si>
  <si>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</si>
  <si>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</si>
  <si>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</si>
  <si>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</si>
  <si>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</si>
  <si>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</si>
  <si>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</si>
  <si>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</si>
  <si>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</si>
  <si>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</si>
  <si>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</si>
  <si>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</si>
  <si>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</si>
  <si>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</si>
  <si>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</si>
  <si>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</si>
  <si>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</si>
  <si>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</si>
  <si>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</si>
  <si>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</si>
  <si>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</si>
  <si>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</si>
  <si>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</si>
  <si>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</si>
  <si>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</si>
  <si>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</si>
  <si>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</si>
  <si>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</si>
  <si>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</si>
  <si>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</si>
  <si>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</si>
  <si>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</si>
  <si>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</si>
  <si>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</si>
  <si>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</si>
  <si>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</si>
  <si>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</si>
  <si>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</si>
  <si>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</si>
  <si>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</si>
  <si>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</si>
  <si>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</si>
  <si>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</si>
  <si>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</si>
  <si>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</si>
  <si>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</si>
  <si>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</si>
  <si>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</si>
  <si>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</si>
  <si>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</si>
  <si>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</si>
  <si>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</si>
  <si>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</si>
  <si>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</si>
  <si>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</si>
  <si>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</si>
  <si>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</si>
  <si>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</si>
  <si>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</si>
  <si>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</si>
  <si>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</si>
  <si>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</si>
  <si>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</si>
  <si>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</si>
  <si>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</si>
  <si>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</si>
  <si>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</si>
  <si>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</si>
  <si>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</si>
  <si>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</si>
  <si>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</si>
  <si>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</si>
  <si>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</si>
  <si>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</si>
  <si>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</si>
  <si>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</si>
  <si>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</si>
  <si>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</si>
  <si>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</si>
  <si>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</si>
  <si>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</si>
  <si>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</si>
  <si>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</si>
  <si>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</si>
  <si>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</si>
  <si>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</si>
  <si>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</si>
  <si>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</si>
  <si>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</si>
  <si>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</si>
  <si>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</si>
  <si>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</si>
  <si>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</si>
  <si>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</si>
  <si>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</si>
  <si>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</si>
  <si>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</si>
  <si>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</si>
  <si>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</si>
  <si>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</si>
  <si>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</si>
  <si>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</si>
  <si>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</si>
  <si>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</si>
  <si>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</si>
  <si>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</si>
  <si>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</si>
  <si>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</si>
  <si>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</si>
  <si>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</si>
  <si>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</si>
  <si>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</si>
  <si>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</si>
  <si>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</si>
  <si>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</si>
  <si>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</si>
  <si>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</si>
  <si>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</si>
  <si>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</si>
  <si>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</si>
  <si>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</si>
  <si>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</si>
  <si>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</si>
  <si>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</si>
  <si>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</si>
  <si>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</si>
  <si>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</si>
  <si>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</si>
  <si>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</si>
  <si>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</si>
  <si>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</si>
  <si>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</si>
  <si>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</si>
  <si>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</si>
  <si>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</si>
  <si>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</si>
  <si>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</si>
  <si>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</si>
  <si>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</si>
  <si>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</si>
  <si>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</si>
  <si>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</si>
  <si>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</si>
  <si>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</si>
  <si>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</si>
  <si>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</si>
  <si>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</si>
  <si>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</si>
  <si>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</si>
  <si>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</si>
  <si>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</si>
  <si>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</si>
  <si>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</si>
  <si>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</si>
  <si>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</si>
  <si>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</si>
  <si>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</si>
  <si>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</si>
  <si>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</si>
  <si>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</si>
  <si>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</si>
  <si>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</si>
  <si>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</si>
  <si>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</si>
  <si>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</si>
  <si>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</si>
  <si>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</si>
  <si>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</si>
  <si>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</si>
  <si>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</si>
  <si>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</si>
  <si>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</si>
  <si>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</si>
  <si>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</si>
  <si>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</si>
  <si>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</si>
  <si>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</si>
  <si>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</si>
  <si>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</si>
  <si>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</si>
  <si>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</si>
  <si>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</si>
  <si>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</si>
  <si>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</si>
  <si>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</si>
  <si>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</si>
  <si>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</si>
  <si>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</si>
  <si>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</si>
  <si>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</si>
  <si>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</si>
  <si>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</si>
  <si>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</si>
  <si>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</si>
  <si>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</si>
  <si>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</si>
  <si>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</si>
  <si>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</si>
  <si>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</si>
  <si>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</si>
  <si>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</si>
  <si>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</si>
  <si>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</si>
  <si>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</si>
  <si>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</si>
  <si>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</si>
  <si>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</si>
  <si>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</si>
  <si>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</si>
  <si>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</si>
  <si>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</si>
  <si>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</si>
  <si>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</si>
  <si>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</si>
  <si>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</si>
  <si>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</si>
  <si>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</si>
  <si>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</si>
  <si>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</si>
  <si>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</si>
  <si>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</si>
  <si>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</si>
  <si>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</si>
  <si>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</si>
  <si>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</si>
  <si>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</si>
  <si>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</si>
  <si>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</si>
  <si>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</si>
  <si>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</si>
  <si>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</si>
  <si>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</si>
  <si>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</si>
  <si>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</si>
  <si>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</si>
  <si>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</si>
  <si>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</si>
  <si>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</si>
  <si>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</si>
  <si>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</si>
  <si>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</si>
  <si>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</si>
  <si>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</si>
  <si>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</si>
  <si>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</si>
  <si>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</si>
  <si>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</si>
  <si>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</si>
  <si>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</si>
  <si>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</si>
  <si>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</si>
  <si>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</si>
  <si>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</si>
  <si>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</si>
  <si>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</si>
  <si>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</si>
  <si>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</si>
  <si>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</si>
  <si>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</si>
  <si>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</si>
  <si>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</si>
  <si>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</si>
  <si>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</si>
  <si>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</si>
  <si>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</si>
  <si>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</si>
  <si>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</si>
  <si>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</si>
  <si>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</si>
  <si>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</si>
  <si>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</si>
  <si>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</si>
  <si>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</si>
  <si>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</si>
  <si>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</si>
  <si>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</si>
  <si>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</si>
  <si>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</si>
  <si>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</si>
  <si>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</si>
  <si>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</si>
  <si>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</si>
  <si>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</si>
  <si>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</si>
  <si>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</si>
  <si>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</si>
  <si>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</si>
  <si>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</si>
  <si>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</si>
  <si>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</si>
  <si>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</si>
  <si>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</si>
  <si>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</si>
  <si>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</si>
  <si>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</si>
  <si>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</si>
  <si>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</si>
  <si>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</si>
  <si>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</si>
  <si>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</si>
  <si>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</si>
  <si>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</si>
  <si>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</si>
  <si>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</si>
  <si>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</si>
  <si>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</si>
  <si>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</si>
  <si>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</si>
  <si>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</si>
  <si>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</si>
  <si>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</si>
  <si>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</si>
  <si>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</si>
  <si>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</si>
  <si>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</si>
  <si>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</si>
  <si>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</si>
  <si>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</si>
  <si>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</si>
  <si>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</si>
  <si>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</si>
  <si>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</si>
  <si>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</si>
  <si>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</si>
  <si>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</si>
  <si>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</si>
  <si>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</si>
  <si>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</si>
  <si>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</si>
  <si>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</si>
  <si>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</si>
  <si>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</si>
  <si>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</si>
  <si>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</si>
  <si>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</si>
  <si>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</si>
  <si>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</si>
  <si>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</si>
  <si>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</si>
  <si>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</si>
  <si>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</si>
  <si>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</si>
  <si>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</si>
  <si>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</si>
  <si>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</si>
  <si>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</si>
  <si>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</si>
  <si>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</si>
  <si>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</si>
  <si>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</si>
  <si>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</si>
  <si>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</si>
  <si>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</si>
  <si>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</si>
  <si>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</si>
  <si>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</si>
  <si>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</si>
  <si>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</si>
  <si>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</si>
  <si>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</si>
  <si>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</si>
  <si>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</si>
  <si>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</si>
  <si>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</si>
  <si>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</si>
  <si>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</si>
  <si>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</si>
  <si>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</si>
  <si>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</si>
  <si>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</si>
  <si>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</si>
  <si>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</si>
  <si>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</si>
  <si>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</si>
  <si>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</si>
  <si>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</si>
  <si>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</si>
  <si>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</si>
  <si>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</si>
  <si>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</si>
  <si>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</si>
  <si>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</si>
  <si>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</si>
  <si>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</si>
  <si>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</si>
  <si>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</si>
  <si>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</si>
  <si>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</si>
  <si>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</si>
  <si>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</si>
  <si>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</si>
  <si>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</si>
  <si>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</si>
  <si>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</si>
  <si>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</si>
  <si>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</si>
  <si>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</si>
  <si>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</si>
  <si>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</si>
  <si>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</si>
  <si>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</si>
  <si>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</si>
  <si>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</si>
  <si>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</si>
  <si>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</si>
  <si>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</si>
  <si>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</si>
  <si>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</si>
  <si>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</si>
  <si>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</si>
  <si>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</si>
  <si>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</si>
  <si>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</si>
  <si>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</si>
  <si>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</si>
  <si>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</si>
  <si>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</si>
  <si>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</si>
  <si>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</si>
  <si>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</si>
  <si>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</si>
  <si>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</si>
  <si>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</si>
  <si>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</si>
  <si>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</si>
  <si>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</si>
  <si>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</si>
  <si>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</si>
  <si>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</si>
  <si>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</si>
  <si>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</si>
  <si>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</si>
  <si>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</si>
  <si>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</si>
  <si>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</si>
  <si>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</si>
  <si>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</si>
  <si>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</si>
  <si>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</si>
  <si>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</si>
  <si>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</si>
  <si>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</si>
  <si>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</si>
  <si>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</si>
  <si>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</si>
  <si>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</si>
  <si>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</si>
  <si>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</si>
  <si>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</si>
  <si>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</si>
  <si>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</si>
  <si>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</si>
  <si>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</si>
  <si>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</si>
  <si>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</si>
  <si>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</si>
  <si>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</si>
  <si>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</si>
  <si>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</si>
  <si>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</si>
  <si>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</si>
  <si>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</si>
  <si>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</si>
  <si>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</si>
  <si>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</si>
  <si>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</si>
  <si>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</si>
  <si>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</si>
  <si>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</si>
  <si>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</si>
  <si>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</si>
  <si>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</si>
  <si>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</si>
  <si>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</si>
  <si>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</si>
  <si>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</si>
  <si>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</si>
  <si>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</si>
  <si>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</si>
  <si>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</si>
  <si>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</si>
  <si>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</si>
  <si>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</si>
  <si>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</si>
  <si>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</si>
  <si>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</si>
  <si>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</si>
  <si>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</si>
  <si>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</si>
  <si>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</si>
  <si>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</si>
  <si>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</si>
  <si>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</si>
  <si>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</si>
  <si>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</si>
  <si>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</si>
  <si>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</si>
  <si>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</si>
  <si>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</si>
  <si>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</si>
  <si>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</si>
  <si>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</si>
  <si>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</si>
  <si>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</si>
  <si>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</si>
  <si>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</si>
  <si>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</si>
  <si>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</si>
  <si>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</si>
  <si>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</si>
  <si>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</si>
  <si>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</si>
  <si>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</si>
  <si>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</si>
  <si>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</si>
  <si>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</si>
  <si>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</si>
  <si>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</si>
  <si>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</si>
  <si>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</si>
  <si>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</si>
  <si>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</si>
  <si>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</si>
  <si>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</si>
  <si>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</si>
  <si>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</si>
  <si>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</si>
  <si>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</si>
  <si>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</si>
  <si>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</si>
  <si>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</si>
  <si>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</si>
  <si>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</si>
  <si>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</si>
  <si>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</si>
  <si>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</si>
  <si>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</si>
  <si>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</si>
  <si>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</si>
  <si>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</si>
  <si>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</si>
  <si>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</si>
  <si>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</si>
  <si>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</si>
  <si>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</si>
  <si>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</si>
  <si>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</si>
  <si>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</si>
  <si>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</si>
  <si>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</si>
  <si>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</si>
  <si>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</si>
  <si>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</si>
  <si>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</si>
  <si>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</si>
  <si>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</si>
  <si>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</si>
  <si>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</si>
  <si>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</si>
  <si>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</si>
  <si>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</si>
  <si>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</si>
  <si>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</si>
  <si>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</si>
  <si>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</si>
  <si>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</si>
  <si>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</si>
  <si>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</si>
  <si>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</si>
  <si>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</si>
  <si>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</si>
  <si>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</si>
  <si>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</si>
  <si>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</si>
  <si>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</si>
  <si>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</si>
  <si>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</si>
  <si>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</si>
  <si>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</si>
  <si>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</si>
  <si>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</si>
  <si>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</si>
  <si>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</si>
  <si>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</si>
  <si>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</si>
  <si>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</si>
  <si>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</si>
  <si>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</si>
  <si>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</si>
  <si>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</si>
  <si>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</si>
  <si>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</si>
  <si>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</si>
  <si>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</si>
  <si>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</si>
  <si>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</si>
  <si>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</si>
  <si>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</si>
  <si>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</si>
  <si>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</si>
  <si>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</si>
  <si>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</si>
  <si>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</si>
  <si>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</si>
  <si>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</si>
  <si>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</si>
  <si>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</si>
  <si>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</si>
  <si>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</si>
  <si>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</si>
  <si>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</si>
  <si>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</si>
  <si>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</si>
  <si>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</si>
  <si>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</si>
  <si>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</si>
  <si>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</si>
  <si>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</si>
  <si>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</si>
  <si>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</si>
  <si>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</si>
  <si>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</si>
  <si>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</si>
  <si>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</si>
  <si>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</si>
  <si>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</si>
  <si>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</si>
  <si>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</si>
  <si>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</si>
  <si>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</si>
  <si>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</si>
  <si>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</si>
  <si>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</si>
  <si>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</si>
  <si>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</si>
  <si>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</si>
  <si>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</si>
  <si>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</si>
  <si>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</si>
  <si>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</si>
  <si>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</si>
  <si>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</si>
  <si>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</si>
  <si>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</si>
  <si>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</si>
  <si>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</si>
  <si>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</si>
  <si>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</si>
  <si>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</si>
  <si>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</si>
  <si>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</si>
  <si>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</si>
  <si>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</si>
  <si>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</si>
  <si>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</si>
  <si>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</si>
  <si>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</si>
  <si>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</si>
  <si>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</si>
  <si>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</si>
  <si>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</si>
  <si>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</si>
  <si>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</si>
  <si>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</si>
  <si>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</si>
  <si>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</si>
  <si>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</si>
  <si>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</si>
  <si>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</si>
  <si>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</si>
  <si>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</si>
  <si>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</si>
  <si>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</si>
  <si>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</si>
  <si>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</si>
  <si>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</si>
  <si>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</si>
  <si>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</si>
  <si>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</si>
  <si>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</si>
  <si>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</si>
  <si>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</si>
  <si>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</si>
  <si>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</si>
  <si>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</si>
  <si>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</si>
  <si>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</si>
  <si>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</si>
  <si>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</si>
  <si>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</si>
  <si>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</si>
  <si>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</si>
  <si>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</si>
  <si>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</si>
  <si>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</si>
  <si>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</si>
  <si>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</si>
  <si>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</si>
  <si>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</si>
  <si>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</si>
  <si>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</si>
  <si>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</si>
  <si>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</si>
  <si>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</si>
  <si>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</si>
  <si>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</si>
  <si>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</si>
  <si>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</si>
  <si>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</si>
  <si>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</si>
  <si>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</si>
  <si>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</si>
  <si>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</si>
  <si>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</si>
  <si>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</si>
  <si>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</si>
  <si>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</si>
  <si>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</si>
  <si>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</si>
  <si>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</si>
  <si>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</si>
  <si>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</si>
  <si>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</si>
  <si>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</si>
  <si>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</si>
  <si>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</si>
  <si>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</si>
  <si>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</si>
  <si>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</si>
  <si>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</si>
  <si>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</si>
  <si>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</si>
  <si>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</si>
  <si>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</si>
  <si>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</si>
  <si>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</si>
  <si>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</si>
  <si>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</si>
  <si>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</si>
  <si>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</si>
  <si>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</si>
  <si>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</si>
  <si>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</si>
  <si>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</si>
  <si>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</si>
  <si>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</si>
  <si>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</si>
  <si>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</si>
  <si>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</si>
  <si>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</si>
  <si>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</si>
  <si>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</si>
  <si>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</si>
  <si>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</si>
  <si>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</si>
  <si>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</si>
  <si>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</si>
  <si>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</si>
  <si>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</si>
  <si>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</si>
  <si>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</si>
  <si>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</si>
  <si>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</si>
  <si>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</si>
  <si>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</si>
  <si>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</si>
  <si>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</si>
  <si>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</si>
  <si>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</si>
  <si>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</si>
  <si>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</si>
  <si>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</si>
  <si>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</si>
  <si>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</si>
  <si>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</si>
  <si>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</si>
  <si>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</si>
  <si>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</si>
  <si>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</si>
  <si>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</si>
  <si>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</si>
  <si>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</si>
  <si>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</si>
  <si>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</si>
  <si>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</si>
  <si>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</si>
  <si>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</si>
  <si>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</si>
  <si>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</si>
  <si>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</si>
  <si>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</si>
  <si>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</si>
  <si>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</si>
  <si>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</si>
  <si>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</si>
  <si>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</si>
  <si>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</si>
  <si>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</si>
  <si>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</si>
  <si>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</si>
  <si>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</si>
  <si>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</si>
  <si>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</si>
  <si>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</si>
  <si>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</si>
  <si>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</si>
  <si>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</si>
  <si>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</si>
  <si>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</si>
  <si>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</si>
  <si>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</si>
  <si>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</si>
  <si>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</si>
  <si>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</si>
  <si>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</si>
  <si>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</si>
  <si>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</si>
  <si>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</si>
  <si>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</si>
  <si>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</si>
  <si>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</si>
  <si>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</si>
  <si>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</si>
  <si>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</si>
  <si>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</si>
  <si>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</si>
  <si>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</si>
  <si>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</si>
  <si>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</si>
  <si>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</si>
  <si>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</si>
  <si>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</si>
  <si>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</si>
  <si>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</si>
  <si>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</si>
  <si>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</si>
  <si>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</si>
  <si>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</si>
  <si>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</si>
  <si>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</si>
  <si>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</si>
  <si>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</si>
  <si>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</si>
  <si>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</si>
  <si>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</si>
  <si>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</si>
  <si>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</si>
  <si>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</si>
  <si>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</si>
  <si>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</si>
  <si>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</si>
  <si>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</si>
  <si>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</si>
  <si>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</si>
  <si>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</si>
  <si>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</si>
  <si>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</si>
  <si>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</si>
  <si>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</si>
  <si>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</si>
  <si>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</si>
  <si>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</si>
  <si>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</si>
  <si>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</si>
  <si>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</si>
  <si>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</si>
  <si>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</si>
  <si>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</si>
  <si>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</si>
  <si>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</si>
  <si>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</si>
  <si>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</si>
  <si>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</si>
  <si>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</si>
  <si>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</si>
  <si>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</si>
  <si>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</si>
  <si>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</si>
  <si>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</si>
  <si>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</si>
  <si>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</si>
  <si>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</si>
  <si>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</si>
  <si>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</si>
  <si>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</si>
  <si>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</si>
  <si>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</si>
  <si>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</si>
  <si>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</si>
  <si>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</si>
  <si>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</si>
  <si>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</si>
  <si>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</si>
  <si>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</si>
  <si>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</si>
  <si>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</si>
  <si>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</si>
  <si>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</si>
  <si>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</si>
  <si>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</si>
  <si>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</si>
  <si>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</si>
  <si>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</si>
  <si>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</si>
  <si>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</si>
  <si>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</si>
  <si>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</si>
  <si>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</si>
  <si>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</si>
  <si>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</si>
  <si>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</si>
  <si>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</si>
  <si>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</si>
  <si>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</si>
  <si>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</si>
  <si>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</si>
  <si>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</si>
  <si>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</si>
  <si>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</si>
  <si>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</si>
  <si>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</si>
  <si>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</si>
  <si>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</si>
  <si>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</si>
  <si>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</si>
  <si>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</si>
  <si>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</si>
  <si>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</si>
  <si>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</si>
  <si>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</si>
  <si>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</si>
  <si>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</si>
  <si>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</si>
  <si>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</si>
  <si>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</si>
  <si>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</si>
  <si>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</si>
  <si>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</si>
  <si>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</si>
  <si>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</si>
  <si>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</si>
  <si>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</si>
  <si>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</si>
  <si>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</si>
  <si>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</si>
  <si>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</si>
  <si>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</si>
  <si>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</si>
  <si>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</si>
  <si>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</si>
  <si>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</si>
  <si>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</si>
  <si>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</si>
  <si>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</si>
  <si>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</si>
  <si>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</si>
  <si>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</si>
  <si>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</si>
  <si>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</si>
  <si>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</si>
  <si>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</si>
  <si>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</si>
  <si>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</si>
  <si>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</si>
  <si>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</si>
  <si>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</si>
  <si>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</si>
  <si>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</si>
  <si>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</si>
  <si>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</si>
  <si>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</si>
  <si>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</si>
  <si>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</si>
  <si>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</si>
  <si>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</si>
  <si>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</si>
  <si>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</si>
  <si>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</si>
  <si>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</si>
  <si>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</si>
  <si>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</si>
  <si>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</si>
  <si>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</si>
  <si>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</si>
  <si>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</si>
  <si>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</si>
  <si>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</si>
  <si>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</si>
  <si>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</si>
  <si>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</si>
  <si>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</si>
  <si>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</si>
  <si>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</si>
  <si>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</si>
  <si>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</si>
  <si>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</si>
  <si>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</si>
  <si>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</si>
  <si>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</si>
  <si>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</si>
  <si>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</si>
  <si>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</si>
  <si>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</si>
  <si>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</si>
  <si>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</si>
  <si>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</si>
  <si>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</si>
  <si>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</si>
  <si>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</si>
  <si>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</si>
  <si>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</si>
  <si>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</si>
  <si>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</si>
  <si>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</si>
  <si>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</si>
  <si>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</si>
  <si>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</si>
  <si>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</si>
  <si>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</si>
  <si>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</si>
  <si>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</si>
  <si>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</si>
  <si>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</si>
  <si>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</si>
  <si>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</si>
  <si>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</si>
  <si>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</si>
  <si>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</si>
  <si>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</si>
  <si>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</si>
  <si>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</si>
  <si>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</si>
  <si>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</si>
  <si>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</si>
  <si>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</si>
  <si>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</si>
  <si>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</si>
  <si>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</si>
  <si>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</si>
  <si>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</si>
  <si>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</si>
  <si>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</si>
  <si>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</si>
  <si>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</si>
  <si>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</si>
  <si>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</si>
  <si>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</si>
  <si>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</si>
  <si>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</si>
  <si>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</si>
  <si>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</si>
  <si>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</si>
  <si>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</si>
  <si>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</si>
  <si>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</si>
  <si>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</si>
  <si>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</si>
  <si>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</si>
  <si>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</si>
  <si>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</si>
  <si>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</si>
  <si>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</si>
  <si>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</si>
  <si>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</si>
  <si>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</si>
  <si>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</si>
  <si>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</si>
  <si>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</si>
  <si>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</si>
  <si>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</si>
  <si>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</si>
  <si>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</si>
  <si>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</si>
  <si>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</si>
  <si>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</si>
  <si>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</si>
  <si>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</si>
  <si>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</si>
  <si>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</si>
  <si>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</si>
  <si>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</si>
  <si>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</si>
  <si>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</si>
  <si>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</si>
  <si>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</si>
  <si>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</si>
  <si>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</si>
  <si>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</si>
  <si>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</si>
  <si>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</si>
  <si>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</si>
  <si>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</si>
  <si>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</si>
  <si>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</si>
  <si>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</si>
  <si>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</si>
  <si>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</si>
  <si>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</si>
  <si>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</si>
  <si>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</si>
  <si>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</si>
  <si>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</si>
  <si>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</si>
  <si>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</si>
  <si>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</si>
  <si>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</si>
  <si>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</si>
  <si>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</si>
  <si>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</si>
  <si>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</si>
  <si>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</si>
  <si>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</si>
  <si>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</si>
  <si>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</si>
  <si>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</si>
  <si>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</si>
  <si>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</si>
  <si>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</si>
  <si>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</si>
  <si>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</si>
  <si>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</si>
  <si>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</si>
  <si>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</si>
  <si>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</si>
  <si>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</si>
  <si>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</si>
  <si>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</si>
  <si>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</si>
  <si>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</si>
  <si>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</si>
  <si>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</si>
  <si>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</si>
  <si>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</si>
  <si>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</si>
  <si>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</si>
  <si>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</si>
  <si>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</si>
  <si>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</si>
  <si>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</si>
  <si>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</si>
  <si>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</si>
  <si>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</si>
  <si>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</si>
  <si>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</si>
  <si>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</si>
  <si>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</si>
  <si>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</si>
  <si>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</si>
  <si>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</si>
  <si>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</si>
  <si>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</si>
  <si>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</si>
  <si>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</si>
  <si>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</si>
  <si>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</si>
  <si>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</si>
  <si>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</si>
  <si>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</si>
  <si>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</si>
  <si>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</si>
  <si>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</si>
  <si>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</si>
  <si>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</si>
  <si>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</si>
  <si>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</si>
  <si>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</si>
  <si>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</si>
  <si>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</si>
  <si>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</si>
  <si>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</si>
  <si>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</si>
  <si>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</si>
  <si>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</si>
  <si>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</si>
  <si>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</si>
  <si>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</si>
  <si>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</si>
  <si>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</si>
  <si>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</si>
  <si>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</si>
  <si>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</si>
  <si>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</si>
  <si>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</si>
  <si>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</si>
  <si>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</si>
  <si>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</si>
  <si>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</si>
  <si>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</si>
  <si>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</si>
  <si>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</si>
  <si>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</si>
  <si>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</si>
  <si>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</si>
  <si>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</si>
  <si>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</si>
  <si>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</si>
  <si>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</si>
  <si>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</si>
  <si>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</si>
  <si>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</si>
  <si>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</si>
  <si>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</si>
  <si>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</si>
  <si>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</si>
  <si>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</si>
  <si>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</si>
  <si>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</si>
  <si>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</si>
  <si>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</si>
  <si>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</si>
  <si>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</si>
  <si>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</si>
  <si>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</si>
  <si>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</si>
  <si>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</si>
  <si>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</si>
  <si>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</si>
  <si>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</si>
  <si>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</si>
  <si>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</si>
  <si>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</si>
  <si>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</si>
  <si>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</si>
  <si>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</si>
  <si>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</si>
  <si>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</si>
  <si>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</si>
  <si>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</si>
  <si>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</si>
  <si>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</si>
  <si>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</si>
  <si>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</si>
  <si>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</si>
  <si>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</si>
  <si>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</si>
  <si>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</si>
  <si>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</si>
  <si>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</si>
  <si>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</si>
  <si>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</si>
  <si>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</si>
  <si>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</si>
  <si>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</si>
  <si>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</si>
  <si>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</si>
  <si>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</si>
  <si>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</si>
  <si>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</si>
  <si>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</si>
  <si>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</si>
  <si>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</si>
  <si>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</si>
  <si>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</si>
  <si>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</si>
  <si>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</si>
  <si>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</si>
  <si>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</si>
  <si>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</si>
  <si>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</si>
  <si>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</si>
  <si>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</si>
  <si>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</si>
  <si>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</si>
  <si>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</si>
  <si>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</si>
  <si>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</si>
  <si>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</si>
  <si>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</si>
  <si>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</si>
  <si>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</si>
  <si>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</si>
  <si>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</si>
  <si>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</si>
  <si>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</si>
  <si>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</si>
  <si>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</si>
  <si>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</si>
  <si>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</si>
  <si>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</si>
  <si>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</si>
  <si>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</si>
  <si>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</si>
  <si>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</si>
  <si>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</si>
  <si>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</si>
  <si>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</si>
  <si>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</si>
  <si>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</si>
  <si>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</si>
  <si>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</si>
  <si>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</si>
  <si>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</si>
  <si>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</si>
  <si>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</si>
  <si>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</si>
  <si>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</si>
  <si>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</si>
  <si>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</si>
  <si>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</si>
  <si>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</si>
  <si>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</si>
  <si>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</si>
  <si>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</si>
  <si>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</si>
  <si>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</si>
  <si>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</si>
  <si>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</si>
  <si>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</si>
  <si>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</si>
  <si>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</si>
  <si>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</si>
  <si>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</si>
  <si>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</si>
  <si>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</si>
  <si>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</si>
  <si>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</si>
  <si>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</si>
  <si>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</si>
  <si>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</si>
  <si>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</si>
  <si>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</si>
  <si>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</si>
  <si>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</si>
  <si>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</si>
  <si>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</si>
  <si>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</si>
  <si>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</si>
  <si>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</si>
  <si>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</si>
  <si>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</si>
  <si>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</si>
  <si>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</si>
  <si>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</si>
  <si>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</si>
  <si>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</si>
  <si>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</si>
  <si>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</si>
  <si>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</si>
  <si>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</si>
  <si>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</si>
  <si>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</si>
  <si>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</si>
  <si>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</si>
  <si>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</si>
  <si>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</si>
  <si>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</si>
  <si>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</si>
  <si>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</si>
  <si>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</si>
  <si>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</si>
  <si>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</si>
  <si>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</si>
  <si>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</si>
  <si>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</si>
  <si>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</si>
  <si>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</si>
  <si>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</si>
  <si>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</si>
  <si>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</si>
  <si>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</si>
  <si>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</si>
  <si>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</si>
  <si>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</si>
  <si>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</si>
  <si>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</si>
  <si>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</si>
  <si>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</si>
  <si>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</si>
  <si>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</si>
  <si>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</si>
  <si>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</si>
  <si>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</si>
  <si>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</si>
  <si>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</si>
  <si>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</si>
  <si>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</si>
  <si>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</si>
  <si>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</si>
  <si>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</si>
  <si>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</si>
  <si>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</si>
  <si>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</si>
  <si>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</si>
  <si>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</si>
  <si>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</si>
  <si>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</si>
  <si>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</si>
  <si>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</si>
  <si>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</si>
  <si>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</si>
  <si>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</si>
  <si>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</si>
  <si>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</si>
  <si>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</si>
  <si>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</si>
  <si>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</si>
  <si>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</si>
  <si>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</si>
  <si>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</si>
  <si>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</si>
  <si>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</si>
  <si>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</si>
  <si>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</si>
  <si>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</si>
  <si>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</si>
  <si>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</si>
  <si>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</si>
  <si>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</si>
  <si>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</si>
  <si>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</si>
  <si>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</si>
  <si>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</si>
  <si>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</si>
  <si>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</si>
  <si>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</si>
  <si>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</si>
  <si>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</si>
  <si>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</si>
  <si>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</si>
  <si>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</si>
  <si>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</si>
  <si>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</si>
  <si>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</si>
  <si>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</si>
  <si>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</si>
  <si>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</si>
  <si>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</si>
  <si>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</si>
  <si>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</si>
  <si>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</si>
  <si>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</si>
  <si>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</si>
  <si>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</si>
  <si>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</si>
  <si>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</si>
  <si>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</si>
  <si>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</si>
  <si>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</si>
  <si>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</si>
  <si>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</si>
  <si>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</si>
  <si>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</si>
  <si>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</si>
  <si>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</si>
  <si>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</si>
  <si>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</si>
  <si>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</si>
  <si>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</si>
  <si>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</si>
  <si>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</si>
  <si>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</si>
  <si>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</si>
  <si>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</si>
  <si>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</si>
  <si>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</si>
  <si>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</si>
  <si>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</si>
  <si>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</si>
  <si>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</si>
  <si>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</si>
  <si>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</si>
  <si>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</si>
  <si>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</si>
  <si>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</si>
  <si>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</si>
  <si>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</si>
  <si>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</si>
  <si>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</si>
  <si>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</si>
  <si>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</si>
  <si>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</si>
  <si>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</si>
  <si>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</si>
  <si>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</si>
  <si>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</si>
  <si>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</si>
  <si>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</si>
  <si>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</si>
  <si>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</si>
  <si>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</si>
  <si>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</si>
  <si>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</si>
  <si>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</si>
  <si>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</si>
  <si>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</si>
  <si>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</si>
  <si>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</si>
  <si>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</si>
  <si>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</si>
  <si>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</si>
  <si>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</si>
  <si>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</si>
  <si>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</si>
  <si>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</si>
  <si>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</si>
  <si>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</si>
  <si>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</si>
  <si>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</si>
  <si>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</si>
  <si>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</si>
  <si>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</si>
  <si>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</si>
  <si>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</si>
  <si>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</si>
  <si>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</si>
  <si>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</si>
  <si>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</si>
  <si>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</si>
  <si>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</si>
  <si>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</si>
  <si>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</si>
  <si>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</si>
  <si>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</si>
  <si>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</si>
  <si>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</si>
  <si>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</si>
  <si>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</si>
  <si>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</si>
  <si>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</si>
  <si>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</si>
  <si>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</si>
  <si>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</si>
  <si>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</si>
  <si>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</si>
  <si>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</si>
  <si>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</si>
  <si>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</si>
  <si>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</si>
  <si>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</si>
  <si>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</si>
  <si>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</si>
  <si>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</si>
  <si>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</si>
  <si>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</si>
  <si>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</si>
  <si>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</si>
  <si>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</si>
  <si>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</si>
  <si>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</si>
  <si>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</si>
  <si>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</si>
  <si>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</si>
  <si>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</si>
  <si>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</si>
  <si>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</si>
  <si>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</si>
  <si>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</si>
  <si>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</si>
  <si>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</si>
  <si>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</si>
  <si>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</si>
  <si>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</si>
  <si>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</si>
  <si>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</si>
  <si>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</si>
  <si>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</si>
  <si>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</si>
  <si>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</si>
  <si>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</si>
  <si>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</si>
  <si>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</si>
  <si>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</si>
  <si>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</si>
  <si>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</si>
  <si>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</si>
  <si>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</si>
  <si>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</si>
  <si>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</si>
  <si>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</si>
  <si>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</si>
  <si>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</si>
  <si>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</si>
  <si>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</si>
  <si>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</si>
  <si>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</si>
  <si>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</si>
  <si>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</si>
  <si>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</si>
  <si>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</si>
  <si>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</si>
  <si>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</si>
  <si>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</si>
  <si>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</si>
  <si>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</si>
  <si>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</si>
  <si>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</si>
  <si>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</si>
  <si>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</si>
  <si>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</si>
  <si>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</si>
  <si>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</si>
  <si>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</si>
  <si>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</si>
  <si>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</si>
  <si>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</si>
  <si>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</si>
  <si>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</si>
  <si>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</si>
  <si>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</si>
  <si>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</si>
  <si>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</si>
  <si>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</si>
  <si>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</si>
  <si>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</si>
  <si>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</si>
  <si>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</si>
  <si>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</si>
  <si>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</si>
  <si>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</si>
  <si>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</si>
  <si>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</si>
  <si>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</si>
  <si>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</si>
  <si>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</si>
  <si>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</si>
  <si>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</si>
  <si>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</si>
  <si>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</si>
  <si>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</si>
  <si>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</si>
  <si>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</si>
  <si>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</si>
  <si>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</si>
  <si>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</si>
  <si>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</si>
  <si>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</si>
  <si>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</si>
  <si>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</si>
  <si>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</si>
  <si>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</si>
  <si>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</si>
  <si>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</si>
  <si>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</si>
  <si>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</si>
  <si>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</si>
  <si>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</si>
  <si>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</si>
  <si>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</si>
  <si>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</si>
  <si>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</si>
  <si>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</si>
  <si>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</si>
  <si>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</si>
  <si>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</si>
  <si>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</si>
  <si>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</si>
  <si>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</si>
  <si>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</si>
  <si>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</si>
  <si>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</si>
  <si>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</si>
  <si>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</si>
  <si>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</si>
  <si>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</si>
  <si>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</si>
  <si>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</si>
  <si>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</si>
  <si>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</si>
  <si>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</si>
  <si>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</si>
  <si>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</si>
  <si>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</si>
  <si>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</si>
  <si>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</si>
  <si>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</si>
  <si>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</si>
  <si>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</si>
  <si>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</si>
  <si>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</si>
  <si>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</si>
  <si>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</si>
  <si>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</si>
  <si>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</si>
  <si>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</si>
  <si>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</si>
  <si>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</si>
  <si>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</si>
  <si>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</si>
  <si>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</si>
  <si>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</si>
  <si>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</si>
  <si>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</si>
  <si>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</si>
  <si>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</si>
  <si>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</si>
  <si>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</si>
  <si>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</si>
  <si>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</si>
  <si>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</si>
  <si>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</si>
  <si>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</si>
  <si>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</si>
  <si>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</si>
  <si>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</si>
  <si>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</si>
  <si>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</si>
  <si>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</si>
  <si>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</si>
  <si>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</si>
  <si>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</si>
  <si>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</si>
  <si>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</si>
  <si>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</si>
  <si>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</si>
  <si>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</si>
  <si>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</si>
  <si>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</si>
  <si>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</si>
  <si>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</si>
  <si>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</si>
  <si>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</si>
  <si>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</si>
  <si>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</si>
  <si>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</si>
  <si>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</si>
  <si>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</si>
  <si>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</si>
  <si>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</si>
  <si>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</si>
  <si>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</si>
  <si>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</si>
  <si>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</si>
  <si>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</si>
  <si>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</si>
  <si>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</si>
  <si>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</si>
  <si>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</si>
  <si>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</si>
  <si>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</si>
  <si>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</si>
  <si>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</si>
  <si>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</si>
  <si>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</si>
  <si>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</si>
  <si>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</si>
  <si>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</si>
  <si>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</si>
  <si>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</si>
  <si>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</si>
  <si>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</si>
  <si>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</si>
  <si>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</si>
  <si>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</si>
  <si>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</si>
  <si>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</si>
  <si>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</si>
  <si>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</si>
  <si>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</si>
  <si>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</si>
  <si>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</si>
  <si>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</si>
  <si>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</si>
  <si>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</si>
  <si>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</si>
  <si>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</si>
  <si>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</si>
  <si>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</si>
  <si>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</si>
  <si>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</si>
  <si>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</si>
  <si>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</si>
  <si>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</si>
  <si>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</si>
  <si>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</si>
  <si>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</si>
  <si>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</si>
  <si>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</si>
  <si>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</si>
  <si>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</si>
  <si>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</si>
  <si>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</si>
  <si>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</si>
  <si>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</si>
  <si>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</si>
  <si>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</si>
  <si>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</si>
  <si>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</si>
  <si>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</si>
  <si>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</si>
  <si>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</si>
  <si>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</si>
  <si>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</si>
  <si>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</si>
  <si>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</si>
  <si>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</si>
  <si>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</si>
  <si>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</si>
  <si>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</si>
  <si>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</si>
  <si>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</si>
  <si>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</si>
  <si>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</si>
  <si>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</si>
  <si>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</si>
  <si>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</si>
  <si>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</si>
  <si>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</si>
  <si>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</si>
  <si>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</si>
  <si>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</si>
  <si>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</si>
  <si>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</si>
  <si>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</si>
  <si>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</si>
  <si>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</si>
  <si>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</si>
  <si>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</si>
  <si>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</si>
  <si>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</si>
  <si>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</si>
  <si>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</si>
  <si>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</si>
  <si>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</si>
  <si>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</si>
  <si>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</si>
  <si>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</si>
  <si>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</si>
  <si>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</si>
  <si>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</si>
  <si>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</si>
  <si>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</si>
  <si>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</si>
  <si>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</si>
  <si>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</si>
  <si>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</si>
  <si>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</si>
  <si>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</si>
  <si>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</si>
  <si>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</si>
  <si>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</si>
  <si>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</si>
  <si>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</si>
  <si>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</si>
  <si>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</si>
  <si>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</si>
  <si>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</si>
  <si>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</si>
  <si>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</si>
  <si>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</si>
  <si>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</si>
  <si>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</si>
  <si>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</si>
  <si>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</si>
  <si>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</si>
  <si>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</si>
  <si>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</si>
  <si>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</si>
  <si>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</si>
  <si>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</si>
  <si>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</si>
  <si>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</si>
  <si>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</si>
  <si>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</si>
  <si>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</si>
  <si>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</si>
  <si>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</si>
  <si>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</si>
  <si>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</si>
  <si>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</si>
  <si>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</si>
  <si>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</si>
  <si>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</si>
  <si>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</si>
  <si>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</si>
  <si>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</si>
  <si>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</si>
  <si>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</si>
  <si>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</si>
  <si>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</si>
  <si>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</si>
  <si>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</si>
  <si>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</si>
  <si>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</si>
  <si>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</si>
  <si>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</si>
  <si>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</si>
  <si>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</si>
  <si>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</si>
  <si>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</si>
  <si>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</si>
  <si>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</si>
  <si>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</si>
  <si>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</si>
  <si>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</si>
  <si>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</si>
  <si>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</si>
  <si>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</si>
  <si>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</si>
  <si>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</si>
  <si>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</si>
  <si>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</si>
  <si>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</si>
  <si>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</si>
  <si>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</si>
  <si>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</si>
  <si>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</si>
  <si>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</si>
  <si>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</si>
  <si>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</si>
  <si>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</si>
  <si>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</si>
  <si>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</si>
  <si>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</si>
  <si>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</si>
  <si>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</si>
  <si>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</si>
  <si>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</si>
  <si>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</si>
  <si>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</si>
  <si>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</si>
  <si>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</si>
  <si>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</si>
  <si>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</si>
  <si>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</si>
  <si>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</si>
  <si>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</si>
  <si>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</si>
  <si>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</si>
  <si>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</si>
  <si>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</si>
  <si>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</si>
  <si>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</si>
  <si>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</si>
  <si>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</si>
  <si>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</si>
  <si>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</si>
  <si>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</si>
  <si>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</si>
  <si>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</si>
  <si>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</si>
  <si>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</si>
  <si>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</si>
  <si>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</si>
  <si>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</si>
  <si>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</si>
  <si>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</si>
  <si>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</si>
  <si>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</si>
  <si>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</si>
  <si>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</si>
  <si>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</si>
  <si>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</si>
  <si>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</si>
  <si>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</si>
  <si>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</si>
  <si>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</si>
  <si>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</si>
  <si>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</si>
  <si>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</si>
  <si>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</si>
  <si>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</si>
  <si>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</si>
  <si>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</si>
  <si>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</si>
  <si>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</si>
  <si>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</si>
  <si>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</si>
  <si>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</si>
  <si>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</si>
  <si>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</si>
  <si>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</si>
  <si>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</si>
  <si>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</si>
  <si>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</si>
  <si>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</si>
  <si>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</si>
  <si>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</si>
  <si>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</si>
  <si>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</si>
  <si>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</si>
  <si>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</si>
  <si>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</si>
  <si>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</si>
  <si>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</si>
  <si>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</si>
  <si>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</si>
  <si>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</si>
  <si>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</si>
  <si>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</si>
  <si>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</si>
  <si>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</si>
  <si>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</si>
  <si>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</si>
  <si>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</si>
  <si>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</si>
  <si>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</si>
  <si>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</si>
  <si>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</si>
  <si>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</si>
  <si>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</si>
  <si>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</si>
  <si>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</si>
  <si>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</si>
  <si>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</si>
  <si>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</si>
  <si>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</si>
  <si>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</si>
  <si>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</si>
  <si>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</si>
  <si>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</si>
  <si>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</si>
  <si>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</si>
  <si>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</si>
  <si>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</si>
  <si>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</si>
  <si>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</si>
  <si>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</si>
  <si>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</si>
  <si>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</si>
  <si>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</si>
  <si>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</si>
  <si>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</si>
  <si>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</si>
  <si>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</si>
  <si>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</si>
  <si>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</si>
  <si>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</si>
  <si>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</si>
  <si>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</si>
  <si>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</si>
  <si>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</si>
  <si>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</si>
  <si>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</si>
  <si>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</si>
  <si>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</si>
  <si>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</si>
  <si>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</si>
  <si>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</si>
  <si>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</si>
  <si>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</si>
  <si>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</si>
  <si>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</si>
  <si>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</si>
  <si>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</si>
  <si>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</si>
  <si>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</si>
  <si>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</si>
  <si>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</si>
  <si>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</si>
  <si>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</si>
  <si>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</si>
  <si>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</si>
  <si>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</si>
  <si>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</si>
  <si>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</si>
  <si>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</si>
  <si>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</si>
  <si>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</si>
  <si>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</si>
  <si>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</si>
  <si>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</si>
  <si>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</si>
  <si>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</si>
  <si>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</si>
  <si>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</si>
  <si>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</si>
  <si>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</si>
  <si>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</si>
  <si>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</si>
  <si>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</si>
  <si>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</si>
  <si>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</si>
  <si>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</si>
  <si>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</si>
  <si>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</si>
  <si>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</si>
  <si>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</si>
  <si>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</si>
  <si>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</si>
  <si>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</si>
  <si>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</si>
  <si>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</si>
  <si>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</si>
  <si>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</si>
  <si>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</si>
  <si>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</si>
  <si>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</si>
  <si>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</si>
  <si>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</si>
  <si>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</si>
  <si>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</si>
  <si>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</si>
  <si>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</si>
  <si>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</si>
  <si>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</si>
  <si>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</si>
  <si>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</si>
  <si>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</si>
  <si>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</si>
  <si>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</si>
  <si>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</si>
  <si>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</si>
  <si>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</si>
  <si>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</si>
  <si>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</si>
  <si>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</si>
  <si>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</si>
  <si>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</si>
  <si>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</si>
  <si>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</si>
  <si>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</si>
  <si>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</si>
  <si>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</si>
  <si>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</si>
  <si>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</si>
  <si>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</si>
  <si>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</si>
  <si>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</si>
  <si>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</si>
  <si>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</si>
  <si>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</si>
  <si>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</si>
  <si>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</si>
  <si>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</si>
  <si>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</si>
  <si>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</si>
  <si>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</si>
  <si>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</si>
  <si>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</si>
  <si>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</si>
  <si>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</si>
  <si>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</si>
  <si>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</si>
  <si>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</si>
  <si>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</si>
  <si>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</si>
  <si>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</si>
  <si>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</si>
  <si>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</si>
  <si>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</si>
  <si>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</si>
  <si>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</si>
  <si>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</si>
  <si>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</si>
  <si>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</si>
  <si>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</si>
  <si>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</si>
  <si>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</si>
  <si>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</si>
  <si>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</si>
  <si>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</si>
  <si>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</si>
  <si>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</si>
  <si>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</si>
  <si>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</si>
  <si>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</si>
  <si>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</si>
  <si>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</si>
  <si>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</si>
  <si>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</si>
  <si>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</si>
  <si>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</si>
  <si>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</si>
  <si>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</si>
  <si>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</si>
  <si>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</si>
  <si>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</si>
  <si>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</si>
  <si>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</si>
  <si>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</si>
  <si>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</si>
  <si>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</si>
  <si>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</si>
  <si>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</si>
  <si>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</si>
  <si>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</si>
  <si>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</si>
  <si>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</si>
  <si>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</si>
  <si>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</si>
  <si>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</si>
  <si>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</si>
  <si>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</si>
  <si>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</si>
  <si>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</si>
  <si>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</si>
  <si>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</si>
  <si>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</si>
  <si>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</si>
  <si>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</si>
  <si>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</si>
  <si>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</si>
  <si>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</si>
  <si>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</si>
  <si>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</si>
  <si>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</si>
  <si>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</si>
  <si>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</si>
  <si>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</si>
  <si>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</si>
  <si>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</si>
  <si>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</si>
  <si>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</si>
  <si>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</si>
  <si>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</si>
  <si>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</si>
  <si>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</si>
  <si>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</si>
  <si>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</si>
  <si>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</si>
  <si>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</si>
  <si>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</si>
  <si>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</si>
  <si>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</si>
  <si>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</si>
  <si>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</si>
  <si>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</si>
  <si>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</si>
  <si>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</si>
  <si>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</si>
  <si>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</si>
  <si>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</si>
  <si>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</si>
  <si>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</si>
  <si>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</si>
  <si>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</si>
  <si>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</si>
  <si>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</si>
  <si>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</si>
  <si>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</si>
  <si>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</si>
  <si>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</si>
  <si>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</si>
  <si>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</si>
  <si>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</si>
  <si>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</si>
  <si>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</si>
  <si>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</si>
  <si>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</si>
  <si>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</si>
  <si>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</si>
  <si>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</si>
  <si>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</si>
  <si>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</si>
  <si>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</si>
  <si>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</si>
  <si>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</si>
  <si>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</si>
  <si>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</si>
  <si>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</si>
  <si>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</si>
  <si>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</si>
  <si>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</si>
  <si>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</si>
  <si>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</si>
  <si>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</si>
  <si>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</si>
  <si>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</si>
  <si>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</si>
  <si>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</si>
  <si>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</si>
  <si>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</si>
  <si>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</si>
  <si>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</si>
  <si>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</si>
  <si>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</si>
  <si>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</si>
  <si>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</si>
  <si>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</si>
  <si>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</si>
  <si>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</si>
  <si>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</si>
  <si>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</si>
  <si>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</si>
  <si>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</si>
  <si>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</si>
  <si>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</si>
  <si>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</si>
  <si>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</si>
  <si>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</si>
  <si>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</si>
  <si>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</si>
  <si>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</si>
  <si>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</si>
  <si>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</si>
  <si>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</si>
  <si>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</si>
  <si>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</si>
  <si>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</si>
  <si>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</si>
  <si>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</si>
  <si>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</si>
  <si>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</si>
  <si>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</si>
  <si>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</si>
  <si>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</si>
  <si>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</si>
  <si>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</si>
  <si>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</si>
  <si>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</si>
  <si>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</si>
  <si>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</si>
  <si>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</si>
  <si>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</si>
  <si>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</si>
  <si>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</si>
  <si>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</si>
  <si>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</si>
  <si>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</si>
  <si>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</si>
  <si>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</si>
  <si>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</si>
  <si>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</si>
  <si>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</si>
  <si>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</si>
  <si>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</si>
  <si>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</si>
  <si>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</si>
  <si>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</si>
  <si>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</si>
  <si>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</si>
  <si>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</si>
  <si>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</si>
  <si>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</si>
  <si>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</si>
  <si>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</si>
  <si>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</si>
  <si>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</si>
  <si>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</si>
  <si>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</si>
  <si>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</si>
  <si>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</si>
  <si>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</si>
  <si>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</si>
  <si>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</si>
  <si>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</si>
  <si>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</si>
  <si>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</si>
  <si>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</si>
  <si>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</si>
  <si>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</si>
  <si>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</si>
  <si>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</si>
  <si>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</si>
  <si>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</si>
  <si>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</si>
  <si>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</si>
  <si>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</si>
  <si>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</si>
  <si>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</si>
  <si>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</si>
  <si>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</si>
  <si>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</si>
  <si>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</si>
  <si>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</si>
  <si>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</si>
  <si>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</si>
  <si>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</si>
  <si>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</si>
  <si>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</si>
  <si>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</si>
  <si>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</si>
  <si>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</si>
  <si>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</si>
  <si>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</si>
  <si>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</si>
  <si>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</si>
  <si>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</si>
  <si>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</si>
  <si>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</si>
  <si>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</si>
  <si>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</si>
  <si>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</si>
  <si>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</si>
  <si>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</si>
  <si>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</si>
  <si>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</si>
  <si>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</si>
  <si>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</si>
  <si>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</si>
  <si>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</si>
  <si>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</si>
  <si>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</si>
  <si>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</si>
  <si>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</si>
  <si>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</si>
  <si>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</si>
  <si>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</si>
  <si>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</si>
  <si>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</si>
  <si>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</si>
  <si>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</si>
  <si>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</si>
  <si>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</si>
  <si>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</si>
  <si>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</si>
  <si>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</si>
  <si>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</si>
  <si>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</si>
  <si>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</si>
  <si>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</si>
  <si>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</si>
  <si>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</si>
  <si>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</si>
  <si>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</si>
  <si>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</si>
  <si>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</si>
  <si>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</si>
  <si>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</si>
  <si>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</si>
  <si>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</si>
  <si>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</si>
  <si>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</si>
  <si>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</si>
  <si>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</si>
  <si>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</si>
  <si>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</si>
  <si>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</si>
  <si>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</si>
  <si>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</si>
  <si>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</si>
  <si>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</si>
  <si>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</si>
  <si>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</si>
  <si>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</si>
  <si>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</si>
  <si>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</si>
  <si>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</si>
  <si>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</si>
  <si>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</si>
  <si>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</si>
  <si>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</si>
  <si>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</si>
  <si>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</si>
  <si>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</si>
  <si>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</si>
  <si>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</si>
  <si>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</si>
  <si>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</si>
  <si>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</si>
  <si>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</si>
  <si>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</si>
  <si>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</si>
  <si>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</si>
  <si>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</si>
  <si>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</si>
  <si>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</si>
  <si>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</si>
  <si>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</si>
  <si>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</si>
  <si>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</si>
  <si>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</si>
  <si>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</si>
  <si>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</si>
  <si>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</si>
  <si>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</si>
  <si>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</si>
  <si>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</si>
  <si>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</si>
  <si>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</si>
  <si>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</si>
  <si>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</si>
  <si>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</si>
  <si>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</si>
  <si>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</si>
  <si>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</si>
  <si>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</si>
  <si>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</si>
  <si>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</si>
  <si>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</si>
  <si>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</si>
  <si>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</si>
  <si>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</si>
  <si>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</si>
  <si>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</si>
  <si>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</si>
  <si>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</si>
  <si>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</si>
  <si>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</si>
  <si>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</si>
  <si>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</si>
  <si>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</si>
  <si>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</si>
  <si>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</si>
  <si>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</si>
  <si>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</si>
  <si>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</si>
  <si>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</si>
  <si>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</si>
  <si>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</si>
  <si>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</si>
  <si>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</si>
  <si>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</si>
  <si>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</si>
  <si>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</si>
  <si>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</si>
  <si>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</si>
  <si>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</si>
  <si>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</si>
  <si>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</si>
  <si>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</si>
  <si>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</si>
  <si>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</si>
  <si>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</si>
  <si>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</si>
  <si>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</si>
  <si>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</si>
  <si>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</si>
  <si>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</si>
  <si>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</si>
  <si>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</si>
  <si>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</si>
  <si>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</si>
  <si>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</si>
  <si>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</si>
  <si>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</si>
  <si>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</si>
  <si>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</si>
  <si>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</si>
  <si>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</si>
  <si>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</si>
  <si>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</si>
  <si>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</si>
  <si>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</si>
  <si>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</si>
  <si>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</si>
  <si>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</si>
  <si>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</si>
  <si>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</si>
  <si>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</si>
  <si>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</si>
  <si>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</si>
  <si>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</si>
  <si>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</si>
  <si>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</si>
  <si>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</si>
  <si>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</si>
  <si>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</si>
  <si>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</si>
  <si>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</si>
  <si>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</si>
  <si>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</si>
  <si>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</si>
  <si>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</si>
  <si>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</si>
  <si>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</si>
  <si>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</si>
  <si>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</si>
  <si>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</si>
  <si>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</si>
  <si>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</si>
  <si>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</si>
  <si>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</si>
  <si>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</si>
  <si>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</si>
  <si>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</si>
  <si>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</si>
  <si>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</si>
  <si>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</si>
  <si>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</si>
  <si>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</si>
  <si>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</si>
  <si>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</si>
  <si>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</si>
  <si>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</si>
  <si>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</si>
  <si>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</si>
  <si>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</si>
  <si>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</si>
  <si>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</si>
  <si>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</si>
  <si>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</si>
  <si>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</si>
  <si>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</si>
  <si>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</si>
  <si>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</si>
  <si>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</si>
  <si>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</si>
  <si>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</si>
  <si>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</si>
  <si>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</si>
  <si>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</si>
  <si>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</si>
  <si>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</si>
  <si>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</si>
  <si>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</si>
  <si>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</si>
  <si>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</si>
  <si>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</si>
  <si>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</si>
  <si>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</si>
  <si>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</si>
  <si>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</si>
  <si>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</si>
  <si>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</si>
  <si>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</si>
  <si>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</si>
  <si>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</si>
  <si>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</si>
  <si>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</si>
  <si>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</si>
  <si>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</si>
  <si>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</si>
  <si>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</si>
  <si>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</si>
  <si>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</si>
  <si>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</si>
  <si>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</si>
  <si>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</si>
  <si>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</si>
  <si>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</si>
  <si>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</si>
  <si>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</si>
  <si>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</si>
  <si>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</si>
  <si>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</si>
  <si>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</si>
  <si>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</si>
  <si>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</si>
  <si>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</si>
  <si>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</si>
  <si>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</si>
  <si>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</si>
  <si>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</si>
  <si>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</si>
  <si>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</si>
  <si>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</si>
  <si>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</si>
  <si>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</si>
  <si>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</si>
  <si>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</si>
  <si>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</si>
  <si>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</si>
  <si>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</si>
  <si>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</si>
  <si>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</si>
  <si>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</si>
  <si>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</si>
  <si>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</si>
  <si>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</si>
  <si>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</si>
  <si>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</si>
  <si>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</si>
  <si>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</si>
  <si>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</si>
  <si>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</si>
  <si>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</si>
  <si>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</si>
  <si>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</si>
  <si>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</si>
  <si>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</si>
  <si>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</si>
  <si>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</si>
  <si>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</si>
  <si>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</si>
  <si>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</si>
  <si>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</si>
  <si>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</si>
  <si>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</si>
  <si>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</si>
  <si>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</si>
  <si>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</si>
  <si>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</si>
  <si>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</si>
  <si>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</si>
  <si>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</si>
  <si>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</si>
  <si>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</si>
  <si>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</si>
  <si>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</si>
  <si>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</si>
  <si>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</si>
  <si>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</si>
  <si>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</si>
  <si>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</si>
  <si>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</si>
  <si>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</si>
  <si>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</si>
  <si>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</si>
  <si>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</si>
  <si>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</si>
  <si>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</si>
  <si>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</si>
  <si>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</si>
  <si>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</si>
  <si>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</si>
  <si>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</si>
  <si>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</si>
  <si>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</si>
  <si>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</si>
  <si>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</si>
  <si>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</si>
  <si>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</si>
  <si>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</si>
  <si>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</si>
  <si>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</si>
  <si>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</si>
  <si>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</si>
  <si>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</si>
  <si>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</si>
  <si>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</si>
  <si>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</si>
  <si>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</si>
  <si>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</si>
  <si>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</si>
  <si>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</si>
  <si>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</si>
  <si>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</si>
  <si>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</si>
  <si>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</si>
  <si>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</si>
  <si>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</si>
  <si>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</si>
  <si>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</si>
  <si>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</si>
  <si>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</si>
  <si>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</si>
  <si>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</si>
  <si>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</si>
  <si>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</si>
  <si>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</si>
  <si>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</si>
  <si>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</si>
  <si>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</si>
  <si>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</si>
  <si>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</si>
  <si>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</si>
  <si>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</si>
  <si>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</si>
  <si>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</si>
  <si>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</si>
  <si>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</si>
  <si>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</si>
  <si>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</si>
  <si>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</si>
  <si>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</si>
  <si>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</si>
  <si>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</si>
  <si>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</si>
  <si>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</si>
  <si>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</si>
  <si>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</si>
  <si>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</si>
  <si>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</si>
  <si>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</si>
  <si>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</si>
  <si>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</si>
  <si>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</si>
  <si>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</si>
  <si>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</si>
  <si>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</si>
  <si>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</si>
  <si>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</si>
  <si>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</si>
  <si>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</si>
  <si>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</si>
  <si>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</si>
  <si>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</si>
  <si>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</si>
  <si>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</si>
  <si>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</si>
  <si>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</si>
  <si>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</si>
  <si>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</si>
  <si>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</si>
  <si>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</si>
  <si>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</si>
  <si>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</si>
  <si>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</si>
  <si>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</si>
  <si>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</si>
  <si>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</si>
  <si>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</si>
  <si>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</si>
  <si>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</si>
  <si>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</si>
  <si>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</si>
  <si>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</si>
  <si>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</si>
  <si>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</si>
  <si>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</si>
  <si>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</si>
  <si>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</si>
  <si>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</si>
  <si>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</si>
  <si>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</si>
  <si>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</si>
  <si>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</si>
  <si>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</si>
  <si>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</si>
  <si>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</si>
  <si>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</si>
  <si>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</si>
  <si>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</si>
  <si>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</si>
  <si>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</si>
  <si>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</si>
  <si>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</si>
  <si>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</si>
  <si>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</si>
  <si>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</si>
  <si>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</si>
  <si>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</si>
  <si>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</si>
  <si>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</si>
  <si>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</si>
  <si>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</si>
  <si>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</si>
  <si>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</si>
  <si>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</si>
  <si>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</si>
  <si>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</si>
  <si>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</si>
  <si>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</si>
  <si>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</si>
  <si>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</si>
  <si>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</si>
  <si>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</si>
  <si>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</si>
  <si>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</si>
  <si>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</si>
  <si>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</si>
  <si>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</si>
  <si>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</si>
  <si>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</si>
  <si>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</si>
  <si>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</si>
  <si>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</si>
  <si>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</si>
  <si>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</si>
  <si>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</si>
  <si>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</si>
  <si>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</si>
  <si>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</si>
  <si>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</si>
  <si>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</si>
  <si>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</si>
  <si>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</si>
  <si>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</si>
  <si>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</si>
  <si>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</si>
  <si>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</si>
  <si>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</si>
  <si>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</si>
  <si>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</si>
  <si>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</si>
  <si>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</si>
  <si>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</si>
  <si>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</si>
  <si>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</si>
  <si>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</si>
  <si>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</si>
  <si>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</si>
  <si>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</si>
  <si>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</si>
  <si>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</si>
  <si>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</si>
  <si>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</si>
  <si>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</si>
  <si>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</si>
  <si>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</si>
  <si>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</si>
  <si>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</si>
  <si>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</si>
  <si>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</si>
  <si>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</si>
  <si>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</si>
  <si>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</si>
  <si>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</si>
  <si>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</si>
  <si>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</si>
  <si>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</si>
  <si>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</si>
  <si>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</si>
  <si>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</si>
  <si>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</si>
  <si>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</si>
  <si>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</si>
  <si>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</si>
  <si>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</si>
  <si>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</si>
  <si>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</si>
  <si>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</si>
  <si>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</si>
  <si>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</si>
  <si>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</si>
  <si>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</si>
  <si>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</si>
  <si>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</si>
  <si>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</si>
  <si>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</si>
  <si>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</si>
  <si>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</si>
  <si>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</si>
  <si>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</si>
  <si>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</si>
  <si>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</si>
  <si>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</si>
  <si>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</si>
  <si>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</si>
  <si>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</si>
  <si>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</si>
  <si>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</si>
  <si>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</si>
  <si>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</si>
  <si>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</si>
  <si>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</si>
  <si>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</si>
  <si>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</si>
  <si>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</si>
  <si>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</si>
  <si>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</si>
  <si>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</si>
  <si>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</si>
  <si>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</si>
  <si>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</si>
  <si>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</si>
  <si>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</si>
  <si>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</si>
  <si>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</si>
  <si>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</si>
  <si>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</si>
  <si>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</si>
  <si>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</si>
  <si>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</si>
  <si>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</si>
  <si>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</si>
  <si>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</si>
  <si>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</si>
  <si>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</si>
  <si>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</si>
  <si>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</si>
  <si>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</si>
  <si>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</si>
  <si>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</si>
  <si>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</si>
  <si>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</si>
  <si>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</si>
  <si>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</si>
  <si>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</si>
  <si>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</si>
  <si>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</si>
  <si>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</si>
  <si>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</si>
  <si>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</si>
  <si>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</si>
  <si>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</si>
  <si>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</si>
  <si>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</si>
  <si>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</si>
  <si>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</si>
  <si>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</si>
  <si>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</si>
  <si>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</si>
  <si>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</si>
  <si>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</si>
  <si>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</si>
  <si>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</si>
  <si>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</si>
  <si>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</si>
  <si>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</si>
  <si>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</si>
  <si>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</si>
  <si>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</si>
  <si>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</si>
  <si>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</si>
  <si>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</si>
  <si>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</si>
  <si>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</si>
  <si>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</si>
  <si>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</si>
  <si>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</si>
  <si>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</si>
  <si>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</si>
  <si>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</si>
  <si>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</si>
  <si>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</si>
  <si>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</si>
  <si>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</si>
  <si>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</si>
  <si>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</si>
  <si>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</si>
  <si>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</si>
  <si>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</si>
  <si>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</si>
  <si>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</si>
  <si>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</si>
  <si>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</si>
  <si>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</si>
  <si>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</si>
  <si>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</si>
  <si>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</si>
  <si>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</si>
  <si>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</si>
  <si>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</si>
  <si>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</si>
  <si>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</si>
  <si>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</si>
  <si>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</si>
  <si>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</si>
  <si>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</si>
  <si>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</si>
  <si>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</si>
  <si>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</si>
  <si>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</si>
  <si>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</si>
  <si>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</si>
  <si>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</si>
  <si>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</si>
  <si>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</si>
  <si>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</si>
  <si>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</si>
  <si>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</si>
  <si>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</si>
  <si>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</si>
  <si>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</si>
  <si>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</si>
  <si>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</si>
  <si>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</si>
  <si>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</si>
  <si>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</si>
  <si>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</si>
  <si>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</si>
  <si>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</si>
  <si>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</si>
  <si>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</si>
  <si>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</si>
  <si>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</si>
  <si>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</si>
  <si>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</si>
  <si>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</si>
  <si>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</si>
  <si>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</si>
  <si>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</si>
  <si>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</si>
  <si>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</si>
  <si>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</si>
  <si>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</si>
  <si>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</si>
  <si>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</si>
  <si>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</si>
  <si>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</si>
  <si>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</si>
  <si>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</si>
  <si>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</si>
  <si>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</si>
  <si>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</si>
  <si>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</si>
  <si>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</si>
  <si>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</si>
  <si>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</si>
  <si>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</si>
  <si>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</si>
  <si>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</si>
  <si>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</si>
  <si>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</si>
  <si>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</si>
  <si>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</si>
  <si>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</si>
  <si>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</si>
  <si>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</si>
  <si>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</si>
  <si>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</si>
  <si>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</si>
  <si>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</si>
  <si>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</si>
  <si>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</si>
  <si>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</si>
  <si>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</si>
  <si>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</si>
  <si>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</si>
  <si>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</si>
  <si>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</si>
  <si>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</si>
  <si>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</si>
  <si>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</si>
  <si>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</si>
  <si>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</si>
  <si>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</si>
  <si>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</si>
  <si>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</si>
  <si>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</si>
  <si>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</si>
  <si>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</si>
  <si>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</si>
  <si>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</si>
  <si>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</si>
  <si>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</si>
  <si>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</si>
  <si>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</si>
  <si>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</si>
  <si>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</si>
  <si>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</si>
  <si>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</si>
  <si>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</si>
  <si>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</si>
  <si>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</si>
  <si>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</si>
  <si>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</si>
  <si>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</si>
  <si>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</si>
  <si>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</si>
  <si>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</si>
  <si>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</si>
  <si>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</si>
  <si>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</si>
  <si>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</si>
  <si>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</si>
  <si>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</si>
  <si>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</si>
  <si>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</si>
  <si>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</si>
  <si>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</si>
  <si>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</si>
  <si>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</si>
  <si>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</si>
  <si>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</si>
  <si>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</si>
  <si>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</si>
  <si>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</si>
  <si>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</si>
  <si>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</si>
  <si>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</si>
  <si>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</si>
  <si>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</si>
  <si>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</si>
  <si>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</si>
  <si>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</si>
  <si>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</si>
  <si>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</si>
  <si>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</si>
  <si>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</si>
  <si>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</si>
  <si>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</si>
  <si>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</si>
  <si>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</si>
  <si>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</si>
  <si>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</si>
  <si>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</si>
  <si>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</si>
  <si>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</si>
  <si>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</si>
  <si>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</si>
  <si>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</si>
  <si>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</si>
  <si>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</si>
  <si>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</si>
  <si>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</si>
  <si>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</si>
  <si>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</si>
  <si>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</si>
  <si>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</si>
  <si>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</si>
  <si>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</si>
  <si>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</si>
  <si>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</si>
  <si>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</si>
  <si>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</si>
  <si>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</si>
  <si>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</si>
  <si>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</si>
  <si>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</si>
  <si>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</si>
  <si>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</si>
  <si>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</si>
  <si>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</si>
  <si>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</si>
  <si>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</si>
  <si>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</si>
  <si>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</si>
  <si>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</si>
  <si>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</si>
  <si>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</si>
  <si>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</si>
  <si>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</si>
  <si>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</si>
  <si>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</si>
  <si>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</si>
  <si>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</si>
  <si>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</si>
  <si>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</si>
  <si>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</si>
  <si>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</si>
  <si>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</si>
  <si>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</si>
  <si>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</si>
  <si>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</si>
  <si>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</si>
  <si>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</si>
  <si>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</si>
  <si>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</si>
  <si>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</si>
  <si>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</si>
  <si>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</si>
  <si>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</si>
  <si>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</si>
  <si>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</si>
  <si>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</si>
  <si>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</si>
  <si>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</si>
  <si>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</si>
  <si>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</si>
  <si>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</si>
  <si>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</si>
  <si>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</si>
  <si>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</si>
  <si>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</si>
  <si>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</si>
  <si>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</si>
  <si>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</si>
  <si>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</si>
  <si>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</si>
  <si>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</si>
  <si>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</si>
  <si>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</si>
  <si>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</si>
  <si>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</si>
  <si>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</si>
  <si>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</si>
  <si>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</si>
  <si>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</si>
  <si>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</si>
  <si>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</si>
  <si>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</si>
  <si>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</si>
  <si>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</si>
  <si>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</si>
  <si>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</si>
  <si>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</si>
  <si>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</si>
  <si>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</si>
  <si>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</si>
  <si>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</si>
  <si>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</si>
  <si>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</si>
  <si>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</si>
  <si>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</si>
  <si>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</si>
  <si>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</si>
  <si>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</si>
  <si>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</si>
  <si>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</si>
  <si>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</si>
  <si>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</si>
  <si>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</si>
  <si>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</si>
  <si>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</si>
  <si>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</si>
  <si>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</si>
  <si>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</si>
  <si>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</si>
  <si>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</si>
  <si>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</si>
  <si>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</si>
  <si>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</si>
  <si>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</si>
  <si>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</si>
  <si>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</si>
  <si>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</si>
  <si>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</si>
  <si>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</si>
  <si>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</si>
  <si>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</si>
  <si>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</si>
  <si>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</si>
  <si>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</si>
  <si>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</si>
  <si>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</si>
  <si>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</si>
  <si>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</si>
  <si>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</si>
  <si>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</si>
  <si>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</si>
  <si>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</si>
  <si>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</si>
  <si>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</si>
  <si>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</si>
  <si>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</si>
  <si>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</si>
  <si>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</si>
  <si>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</si>
  <si>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</si>
  <si>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</si>
  <si>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</si>
  <si>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</si>
  <si>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</si>
  <si>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</si>
  <si>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</si>
  <si>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</si>
  <si>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</si>
  <si>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</si>
  <si>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</si>
  <si>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</si>
  <si>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</si>
  <si>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</si>
  <si>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</si>
  <si>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</si>
  <si>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</si>
  <si>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</si>
  <si>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</si>
  <si>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</si>
  <si>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</si>
  <si>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</si>
  <si>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</si>
  <si>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</si>
  <si>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</si>
  <si>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</si>
  <si>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</si>
  <si>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</si>
  <si>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</si>
  <si>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</si>
  <si>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</si>
  <si>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</si>
  <si>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</si>
  <si>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</si>
  <si>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</si>
  <si>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</si>
  <si>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</si>
  <si>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</si>
  <si>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</si>
  <si>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</si>
  <si>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</si>
  <si>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</si>
  <si>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</si>
  <si>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</si>
  <si>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</si>
  <si>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</si>
  <si>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</si>
  <si>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</si>
  <si>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</si>
  <si>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</si>
  <si>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</si>
  <si>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</si>
  <si>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</si>
  <si>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</si>
  <si>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</si>
  <si>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</si>
  <si>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</si>
  <si>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</si>
  <si>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</si>
  <si>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</si>
  <si>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</si>
  <si>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</si>
  <si>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</si>
  <si>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</si>
  <si>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</si>
  <si>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</si>
  <si>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</si>
  <si>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</si>
  <si>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</si>
  <si>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</si>
  <si>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</si>
  <si>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</si>
  <si>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</si>
  <si>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</si>
  <si>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</si>
  <si>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</si>
  <si>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</si>
  <si>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</si>
  <si>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</si>
  <si>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</si>
  <si>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</si>
  <si>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</si>
  <si>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</si>
  <si>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</si>
  <si>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</si>
  <si>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</si>
  <si>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</si>
  <si>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</si>
  <si>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</si>
  <si>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</si>
  <si>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</si>
  <si>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</si>
  <si>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</si>
  <si>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</si>
  <si>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</si>
  <si>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</si>
  <si>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</si>
  <si>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</si>
  <si>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</si>
  <si>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</si>
  <si>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</si>
  <si>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</si>
  <si>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</si>
  <si>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</si>
  <si>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</si>
  <si>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</si>
  <si>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</si>
  <si>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</si>
  <si>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</si>
  <si>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</si>
  <si>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</si>
  <si>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</si>
  <si>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</si>
  <si>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</si>
  <si>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</si>
  <si>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</si>
  <si>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</si>
  <si>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</si>
  <si>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</si>
  <si>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</si>
  <si>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</si>
  <si>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</si>
  <si>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</si>
  <si>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</si>
  <si>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</si>
  <si>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</si>
  <si>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</si>
  <si>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</si>
  <si>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</si>
  <si>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</si>
  <si>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</si>
  <si>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</si>
  <si>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</si>
  <si>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</si>
  <si>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</si>
  <si>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</si>
  <si>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</si>
  <si>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</si>
  <si>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</si>
  <si>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</si>
  <si>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</si>
  <si>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</si>
  <si>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</si>
  <si>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</si>
  <si>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</si>
  <si>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</si>
  <si>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</si>
  <si>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</si>
  <si>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</si>
  <si>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</si>
  <si>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</si>
  <si>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</si>
  <si>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</si>
  <si>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</si>
  <si>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</si>
  <si>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</si>
  <si>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</si>
  <si>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</si>
  <si>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</si>
  <si>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</si>
  <si>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</si>
  <si>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</si>
  <si>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</si>
  <si>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</si>
  <si>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</si>
  <si>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</si>
  <si>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</si>
  <si>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</si>
  <si>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</si>
  <si>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</si>
  <si>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</si>
  <si>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</si>
  <si>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</si>
  <si>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</si>
  <si>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</si>
  <si>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</si>
  <si>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</si>
  <si>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</si>
  <si>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</si>
  <si>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</si>
  <si>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</si>
  <si>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</si>
  <si>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</si>
  <si>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</si>
  <si>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</si>
  <si>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</si>
  <si>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</si>
  <si>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</si>
  <si>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</si>
  <si>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</si>
  <si>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</si>
  <si>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</si>
  <si>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</si>
  <si>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</si>
  <si>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</si>
  <si>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</si>
  <si>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</si>
  <si>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</si>
  <si>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</si>
  <si>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</si>
  <si>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</si>
  <si>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</si>
  <si>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</si>
  <si>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</si>
  <si>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</si>
  <si>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</si>
  <si>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</si>
  <si>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</si>
  <si>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</si>
  <si>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</si>
  <si>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</si>
  <si>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</si>
  <si>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</si>
  <si>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</si>
  <si>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</si>
  <si>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</si>
  <si>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</si>
  <si>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</si>
  <si>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</si>
  <si>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</si>
  <si>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</si>
  <si>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</si>
  <si>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</si>
  <si>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</si>
  <si>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</si>
  <si>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</si>
  <si>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</si>
  <si>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</si>
  <si>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</si>
  <si>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</si>
  <si>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</si>
  <si>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</si>
  <si>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</si>
  <si>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</si>
  <si>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</si>
  <si>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</si>
  <si>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</si>
  <si>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</si>
  <si>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</si>
  <si>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</si>
  <si>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</si>
  <si>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</si>
  <si>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</si>
  <si>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</si>
  <si>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</si>
  <si>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</si>
  <si>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</si>
  <si>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</si>
  <si>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</si>
  <si>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</si>
  <si>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</si>
  <si>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</si>
  <si>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</si>
  <si>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</si>
  <si>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</si>
  <si>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</si>
  <si>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</si>
  <si>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</si>
  <si>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</si>
  <si>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</si>
  <si>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</si>
  <si>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</si>
  <si>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</si>
  <si>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</si>
  <si>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</si>
  <si>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</si>
  <si>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</si>
  <si>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</si>
  <si>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</si>
  <si>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</si>
  <si>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</si>
  <si>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</si>
  <si>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</si>
  <si>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</si>
  <si>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</si>
  <si>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</si>
  <si>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</si>
  <si>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</si>
  <si>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</si>
  <si>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</si>
  <si>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</si>
  <si>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</si>
  <si>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</si>
  <si>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</si>
  <si>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</si>
  <si>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</si>
  <si>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</si>
  <si>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</si>
  <si>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</si>
  <si>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</si>
  <si>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</si>
  <si>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</si>
  <si>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</si>
  <si>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</si>
  <si>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</si>
  <si>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</si>
  <si>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</si>
  <si>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</si>
  <si>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</si>
  <si>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</si>
  <si>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</si>
  <si>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</si>
  <si>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</si>
  <si>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</si>
  <si>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</si>
  <si>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</si>
  <si>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</si>
  <si>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</si>
  <si>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</si>
  <si>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</si>
  <si>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</si>
  <si>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</si>
  <si>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</si>
  <si>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</si>
  <si>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</si>
  <si>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</si>
  <si>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</si>
  <si>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</si>
  <si>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</si>
  <si>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</si>
  <si>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</si>
  <si>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</si>
  <si>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</si>
  <si>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</si>
  <si>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</si>
  <si>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</si>
  <si>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</si>
  <si>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</si>
  <si>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</si>
  <si>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</si>
  <si>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</si>
  <si>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</si>
  <si>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</si>
  <si>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</si>
  <si>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</si>
  <si>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</si>
  <si>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</si>
  <si>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</si>
  <si>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</si>
  <si>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</si>
  <si>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</si>
  <si>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</si>
  <si>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</si>
  <si>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</si>
  <si>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</si>
  <si>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</si>
  <si>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</si>
  <si>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</si>
  <si>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</si>
  <si>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</si>
  <si>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</si>
  <si>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</si>
  <si>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</si>
  <si>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</si>
  <si>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</si>
  <si>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</si>
  <si>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</si>
  <si>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</si>
  <si>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</si>
  <si>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</si>
  <si>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</si>
  <si>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</si>
  <si>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</si>
  <si>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</si>
  <si>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</si>
  <si>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</si>
  <si>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</si>
  <si>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</si>
  <si>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</si>
  <si>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</si>
  <si>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</si>
  <si>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</si>
  <si>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</si>
  <si>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</si>
  <si>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</si>
  <si>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</si>
  <si>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</si>
  <si>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</si>
  <si>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</si>
  <si>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</si>
  <si>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</si>
  <si>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</si>
  <si>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</si>
  <si>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</si>
  <si>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</si>
  <si>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</si>
  <si>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</si>
  <si>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</si>
  <si>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</si>
  <si>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</si>
  <si>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</si>
  <si>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</si>
  <si>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</si>
  <si>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</si>
  <si>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</si>
  <si>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</si>
  <si>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</si>
  <si>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</si>
  <si>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</si>
  <si>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</si>
  <si>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</si>
  <si>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</si>
  <si>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</si>
  <si>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</si>
  <si>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</si>
  <si>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</si>
  <si>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</si>
  <si>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</si>
  <si>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</si>
  <si>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</si>
  <si>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</si>
  <si>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</si>
  <si>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</si>
  <si>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</si>
  <si>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</si>
  <si>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</si>
  <si>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</si>
  <si>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</si>
  <si>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</si>
  <si>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</si>
  <si>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</si>
  <si>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</si>
  <si>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</si>
  <si>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</si>
  <si>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</si>
  <si>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</si>
  <si>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</si>
  <si>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</si>
  <si>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</si>
  <si>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</si>
  <si>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</si>
  <si>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</si>
  <si>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</si>
  <si>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</si>
  <si>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</si>
  <si>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</si>
  <si>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</si>
  <si>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</si>
  <si>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</si>
  <si>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</si>
  <si>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</si>
  <si>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</si>
  <si>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</si>
  <si>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</si>
  <si>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</si>
  <si>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</si>
  <si>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</si>
  <si>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</si>
  <si>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</si>
  <si>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</si>
  <si>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</si>
  <si>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</si>
  <si>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</si>
  <si>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</si>
  <si>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</si>
  <si>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</si>
  <si>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</si>
  <si>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</si>
  <si>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</si>
  <si>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</si>
  <si>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</si>
  <si>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</si>
  <si>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</si>
  <si>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</si>
  <si>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</si>
  <si>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</si>
  <si>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</si>
  <si>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</si>
  <si>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</si>
  <si>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</si>
  <si>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</si>
  <si>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</si>
  <si>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</si>
  <si>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</si>
  <si>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</si>
  <si>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</si>
  <si>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</si>
  <si>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</si>
  <si>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</si>
  <si>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</si>
  <si>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</si>
  <si>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</si>
  <si>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</si>
  <si>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</si>
  <si>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</si>
  <si>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</si>
  <si>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</si>
  <si>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</si>
  <si>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</si>
  <si>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</si>
  <si>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</si>
  <si>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</si>
  <si>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</si>
  <si>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</si>
  <si>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</si>
  <si>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</si>
  <si>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</si>
  <si>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</si>
  <si>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</si>
  <si>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</si>
  <si>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</si>
  <si>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</si>
  <si>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</si>
  <si>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</si>
  <si>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</si>
  <si>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</si>
  <si>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</si>
  <si>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</si>
  <si>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</si>
  <si>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</si>
  <si>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</si>
  <si>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</si>
  <si>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</si>
  <si>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</si>
  <si>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</si>
  <si>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</si>
  <si>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</si>
  <si>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</si>
  <si>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</si>
  <si>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</si>
  <si>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</si>
  <si>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</si>
  <si>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</si>
  <si>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</si>
  <si>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</si>
  <si>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</si>
  <si>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</si>
  <si>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</si>
  <si>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</si>
  <si>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</si>
  <si>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</si>
  <si>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</si>
  <si>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</si>
  <si>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</si>
  <si>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</si>
  <si>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</si>
  <si>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</si>
  <si>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</si>
  <si>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</si>
  <si>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</si>
  <si>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</si>
  <si>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</si>
  <si>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</si>
  <si>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</si>
  <si>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</si>
  <si>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</si>
  <si>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</si>
  <si>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</si>
  <si>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</si>
  <si>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</si>
  <si>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</si>
  <si>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</si>
  <si>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</si>
  <si>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</si>
  <si>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</si>
  <si>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</si>
  <si>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</si>
  <si>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</si>
  <si>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</si>
  <si>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</si>
  <si>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</si>
  <si>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</si>
  <si>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</si>
  <si>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</si>
  <si>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</si>
  <si>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</si>
  <si>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</si>
  <si>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</si>
  <si>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</si>
  <si>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</si>
  <si>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</si>
  <si>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</si>
  <si>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</si>
  <si>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</si>
  <si>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</si>
  <si>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</si>
  <si>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</si>
  <si>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</si>
  <si>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</si>
  <si>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</si>
  <si>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</si>
  <si>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</si>
  <si>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</si>
  <si>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</si>
  <si>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</si>
  <si>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</si>
  <si>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</si>
  <si>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</si>
  <si>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</si>
  <si>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</si>
  <si>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</si>
  <si>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</si>
  <si>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</si>
  <si>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</si>
  <si>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</si>
  <si>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</si>
  <si>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</si>
  <si>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</si>
  <si>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</si>
  <si>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</si>
  <si>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</si>
  <si>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</si>
  <si>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</si>
  <si>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</si>
  <si>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</si>
  <si>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</si>
  <si>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</si>
  <si>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</si>
  <si>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</si>
  <si>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</si>
  <si>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</si>
  <si>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</si>
  <si>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</si>
  <si>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</si>
  <si>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</si>
  <si>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</si>
  <si>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</si>
  <si>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</si>
  <si>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</si>
  <si>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</si>
  <si>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</si>
  <si>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</si>
  <si>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</si>
  <si>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</si>
  <si>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</si>
  <si>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</si>
  <si>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</si>
  <si>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</si>
  <si>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</si>
  <si>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</si>
  <si>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</si>
  <si>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</si>
  <si>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</si>
  <si>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</si>
  <si>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</si>
  <si>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</si>
  <si>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</si>
  <si>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</si>
  <si>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</si>
  <si>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</si>
  <si>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</si>
  <si>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</si>
  <si>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</si>
  <si>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</si>
  <si>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</si>
  <si>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</si>
  <si>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</si>
  <si>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</si>
  <si>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</si>
  <si>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</si>
  <si>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</si>
  <si>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</si>
  <si>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</si>
  <si>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</si>
  <si>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</si>
  <si>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</si>
  <si>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</si>
  <si>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</si>
  <si>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</si>
  <si>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</si>
  <si>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</si>
  <si>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</si>
  <si>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</si>
  <si>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</si>
  <si>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</si>
  <si>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</si>
  <si>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</si>
  <si>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</si>
  <si>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</si>
  <si>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</si>
  <si>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</si>
  <si>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</si>
  <si>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</si>
  <si>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</si>
  <si>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</si>
  <si>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</si>
  <si>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</si>
  <si>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</si>
  <si>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</si>
  <si>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</si>
  <si>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</si>
  <si>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</si>
  <si>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</si>
  <si>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</si>
  <si>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</si>
  <si>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</si>
  <si>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</si>
  <si>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</si>
  <si>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</si>
  <si>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</si>
  <si>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</si>
  <si>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</si>
  <si>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</si>
  <si>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</si>
  <si>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</si>
  <si>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</si>
  <si>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</si>
  <si>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</si>
  <si>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</si>
  <si>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</si>
  <si>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</si>
  <si>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</si>
  <si>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</si>
  <si>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</si>
  <si>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</si>
  <si>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</si>
  <si>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</si>
  <si>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</si>
  <si>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</si>
  <si>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</si>
  <si>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</si>
  <si>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</si>
  <si>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</si>
  <si>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</si>
  <si>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</si>
  <si>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</si>
  <si>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</si>
  <si>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</si>
  <si>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</si>
  <si>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</si>
  <si>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</si>
  <si>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</si>
  <si>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</si>
  <si>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</si>
  <si>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</si>
  <si>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</si>
  <si>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</si>
  <si>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</si>
  <si>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</si>
  <si>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</si>
  <si>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</si>
  <si>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</si>
  <si>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</si>
  <si>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</si>
  <si>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</si>
  <si>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</si>
  <si>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</si>
  <si>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</si>
  <si>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</si>
  <si>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</si>
  <si>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</si>
  <si>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</si>
  <si>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</si>
  <si>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</si>
  <si>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</si>
  <si>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</si>
  <si>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</si>
  <si>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</si>
  <si>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</si>
  <si>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</si>
  <si>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</si>
  <si>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</si>
  <si>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</si>
  <si>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</si>
  <si>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</si>
  <si>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</si>
  <si>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</si>
  <si>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</si>
  <si>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</si>
  <si>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</si>
  <si>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</si>
  <si>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</si>
  <si>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</si>
  <si>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</si>
  <si>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</si>
  <si>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</si>
  <si>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</si>
  <si>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</si>
  <si>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</si>
  <si>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</si>
  <si>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</si>
  <si>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</si>
  <si>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</si>
  <si>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</si>
  <si>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</si>
  <si>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</si>
  <si>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</si>
  <si>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</si>
  <si>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</si>
  <si>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</si>
  <si>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</si>
  <si>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</si>
  <si>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</si>
  <si>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</si>
  <si>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</si>
  <si>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</si>
  <si>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</si>
  <si>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</si>
  <si>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</si>
  <si>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</si>
  <si>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</si>
  <si>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</si>
  <si>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</si>
  <si>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</si>
  <si>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</si>
  <si>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</si>
  <si>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</si>
  <si>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</si>
  <si>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</si>
  <si>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</si>
  <si>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</si>
  <si>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</si>
  <si>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</si>
  <si>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</si>
  <si>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</si>
  <si>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</si>
  <si>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</si>
  <si>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</si>
  <si>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</si>
  <si>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</si>
  <si>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</si>
  <si>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</si>
  <si>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</si>
  <si>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</si>
  <si>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</si>
  <si>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</si>
  <si>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</si>
  <si>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</si>
  <si>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</si>
  <si>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</si>
  <si>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</si>
  <si>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</si>
  <si>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</si>
  <si>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</si>
  <si>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</si>
  <si>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</si>
  <si>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</si>
  <si>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</si>
  <si>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</si>
  <si>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</si>
  <si>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</si>
  <si>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</si>
  <si>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</si>
  <si>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</si>
  <si>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</si>
  <si>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</si>
  <si>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</si>
  <si>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</si>
  <si>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</si>
  <si>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</si>
  <si>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</si>
  <si>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</si>
  <si>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</si>
  <si>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</si>
  <si>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</si>
  <si>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</si>
  <si>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</si>
  <si>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</si>
  <si>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</si>
  <si>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</si>
  <si>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</si>
  <si>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</si>
  <si>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</si>
  <si>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</si>
  <si>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</si>
  <si>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</si>
  <si>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</si>
  <si>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</si>
  <si>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</si>
  <si>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</si>
  <si>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</si>
  <si>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</si>
  <si>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</si>
  <si>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</si>
  <si>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</si>
  <si>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</si>
  <si>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</si>
  <si>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</si>
  <si>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</si>
  <si>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</si>
  <si>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</si>
  <si>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</si>
  <si>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</si>
  <si>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</si>
  <si>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</si>
  <si>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</si>
  <si>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</si>
  <si>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</si>
  <si>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</si>
  <si>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</si>
  <si>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</si>
  <si>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</si>
  <si>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</si>
  <si>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</si>
  <si>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</si>
  <si>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</si>
  <si>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</si>
  <si>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</si>
  <si>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</si>
  <si>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</si>
  <si>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</si>
  <si>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</si>
  <si>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</si>
  <si>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</si>
  <si>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</si>
  <si>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</si>
  <si>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</si>
  <si>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</si>
  <si>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</si>
  <si>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</si>
  <si>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</si>
  <si>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</si>
  <si>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</si>
  <si>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</si>
  <si>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</si>
  <si>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</si>
  <si>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</si>
  <si>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</si>
  <si>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</si>
  <si>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</si>
  <si>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</si>
  <si>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</si>
  <si>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</si>
  <si>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</si>
  <si>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</si>
  <si>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</si>
  <si>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</si>
  <si>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</si>
  <si>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</si>
  <si>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</si>
  <si>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</si>
  <si>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</si>
  <si>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</si>
  <si>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</si>
  <si>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</si>
  <si>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</si>
  <si>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</si>
  <si>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</si>
  <si>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</si>
  <si>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</si>
  <si>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</si>
  <si>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</si>
  <si>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</si>
  <si>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</si>
  <si>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</si>
  <si>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</si>
  <si>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</si>
  <si>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</si>
  <si>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</si>
  <si>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</si>
  <si>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</si>
  <si>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</si>
  <si>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</si>
  <si>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</si>
  <si>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</si>
  <si>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</si>
  <si>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</si>
  <si>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</si>
  <si>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</si>
  <si>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</si>
  <si>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</si>
  <si>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</si>
  <si>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</si>
  <si>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</si>
  <si>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</si>
  <si>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</si>
  <si>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</si>
  <si>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</si>
  <si>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</si>
  <si>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</si>
  <si>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</si>
  <si>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</si>
  <si>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</si>
  <si>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</si>
  <si>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</si>
  <si>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</si>
  <si>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</si>
  <si>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</si>
  <si>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</si>
  <si>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</si>
  <si>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</si>
  <si>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</si>
  <si>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</si>
  <si>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</si>
  <si>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</si>
  <si>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</si>
  <si>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</si>
  <si>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</si>
  <si>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</si>
  <si>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</si>
  <si>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</si>
  <si>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</si>
  <si>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</si>
  <si>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</si>
  <si>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</si>
  <si>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</si>
  <si>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</si>
  <si>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</si>
  <si>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</si>
  <si>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</si>
  <si>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</si>
  <si>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</si>
  <si>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</si>
  <si>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</si>
  <si>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</si>
  <si>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</si>
  <si>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</si>
  <si>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</si>
  <si>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</si>
  <si>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</si>
  <si>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</si>
  <si>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</si>
  <si>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</si>
  <si>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</si>
  <si>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</si>
  <si>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</si>
  <si>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</si>
  <si>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</si>
  <si>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</si>
  <si>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</si>
  <si>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</si>
  <si>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</si>
  <si>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</si>
  <si>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</si>
  <si>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</si>
  <si>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</si>
  <si>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</si>
  <si>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</si>
  <si>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</si>
  <si>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</si>
  <si>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</si>
  <si>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</si>
  <si>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</si>
  <si>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</si>
  <si>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</si>
  <si>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</si>
  <si>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</si>
  <si>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</si>
  <si>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</si>
  <si>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</si>
  <si>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</si>
  <si>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</si>
  <si>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</si>
  <si>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</si>
  <si>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</si>
  <si>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</si>
  <si>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</si>
  <si>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</si>
  <si>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</si>
  <si>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</si>
  <si>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</si>
  <si>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</si>
  <si>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</si>
  <si>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</si>
  <si>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</si>
  <si>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</si>
  <si>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</si>
  <si>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</si>
  <si>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</si>
  <si>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</si>
  <si>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</si>
  <si>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</si>
  <si>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</si>
  <si>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</si>
  <si>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</si>
  <si>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</si>
  <si>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</si>
  <si>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</si>
  <si>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</si>
  <si>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</si>
  <si>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</si>
  <si>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</si>
  <si>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</si>
  <si>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</si>
  <si>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</si>
  <si>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</si>
  <si>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</si>
  <si>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</si>
  <si>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</si>
  <si>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</si>
  <si>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</si>
  <si>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</si>
  <si>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</si>
  <si>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</si>
  <si>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</si>
  <si>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</si>
  <si>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</si>
  <si>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</si>
  <si>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</si>
  <si>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</si>
  <si>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</si>
  <si>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</si>
  <si>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</si>
  <si>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</si>
  <si>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</si>
  <si>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</si>
  <si>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</si>
  <si>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</si>
  <si>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</si>
  <si>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</si>
  <si>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</si>
  <si>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</si>
  <si>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</si>
  <si>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</si>
  <si>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</si>
  <si>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</si>
  <si>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</si>
  <si>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</si>
  <si>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</si>
  <si>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</si>
  <si>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</si>
  <si>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</si>
  <si>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</si>
  <si>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</si>
  <si>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</si>
  <si>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</si>
  <si>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</si>
  <si>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</si>
  <si>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</si>
  <si>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</si>
  <si>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</si>
  <si>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</si>
  <si>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</si>
  <si>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</si>
  <si>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</si>
  <si>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</si>
  <si>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</si>
  <si>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</si>
  <si>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</si>
  <si>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</si>
  <si>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</si>
  <si>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</si>
  <si>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</si>
  <si>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</si>
  <si>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</si>
  <si>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</si>
  <si>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</si>
  <si>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</si>
  <si>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</si>
  <si>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</si>
  <si>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</si>
  <si>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</si>
  <si>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</si>
  <si>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</si>
  <si>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</si>
  <si>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</si>
  <si>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</si>
  <si>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</si>
  <si>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</si>
  <si>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</si>
  <si>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</si>
  <si>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</si>
  <si>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</si>
  <si>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</si>
  <si>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</si>
  <si>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</si>
  <si>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</si>
  <si>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</si>
  <si>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</si>
  <si>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</si>
  <si>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</si>
  <si>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</si>
  <si>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</si>
  <si>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</si>
  <si>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</si>
  <si>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</si>
  <si>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</si>
  <si>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</si>
  <si>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</si>
  <si>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</si>
  <si>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</si>
  <si>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</si>
  <si>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</si>
  <si>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</si>
  <si>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</si>
  <si>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</si>
  <si>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</si>
  <si>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</si>
  <si>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</si>
  <si>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</si>
  <si>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</si>
  <si>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</si>
  <si>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</si>
  <si>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</si>
  <si>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</si>
  <si>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</si>
  <si>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</si>
  <si>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</si>
  <si>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</si>
  <si>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</si>
  <si>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</si>
  <si>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</si>
  <si>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</si>
  <si>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</si>
  <si>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</si>
  <si>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</si>
  <si>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</si>
  <si>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</si>
  <si>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</si>
  <si>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</si>
  <si>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</si>
  <si>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</si>
  <si>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</si>
  <si>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</si>
  <si>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</si>
  <si>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</si>
  <si>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</si>
  <si>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</si>
  <si>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</si>
  <si>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</si>
  <si>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</si>
  <si>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</si>
  <si>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</si>
  <si>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</si>
  <si>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</si>
  <si>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</si>
  <si>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</si>
  <si>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</si>
  <si>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</si>
  <si>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</si>
  <si>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</si>
  <si>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</si>
  <si>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</si>
  <si>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</si>
  <si>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</si>
  <si>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</si>
  <si>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</si>
  <si>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</si>
  <si>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</si>
  <si>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</si>
  <si>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</si>
  <si>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</si>
  <si>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</si>
  <si>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</si>
  <si>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</si>
  <si>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</si>
  <si>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</si>
  <si>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</si>
  <si>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</si>
  <si>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</si>
  <si>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</si>
  <si>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</si>
  <si>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</si>
  <si>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</si>
  <si>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</si>
  <si>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</si>
  <si>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</si>
  <si>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</si>
  <si>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</si>
  <si>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</si>
  <si>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</si>
  <si>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</si>
  <si>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</si>
  <si>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</si>
  <si>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</si>
  <si>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</si>
  <si>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</si>
  <si>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</si>
  <si>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</si>
  <si>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</si>
  <si>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</si>
  <si>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</si>
  <si>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</si>
  <si>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</si>
  <si>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</si>
  <si>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</si>
  <si>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</si>
  <si>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</si>
  <si>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</si>
  <si>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</si>
  <si>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</si>
  <si>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</si>
  <si>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</si>
  <si>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</si>
  <si>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</si>
  <si>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</si>
  <si>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</si>
  <si>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</si>
  <si>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</si>
  <si>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</si>
  <si>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</si>
  <si>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</si>
  <si>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</si>
  <si>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</si>
  <si>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</si>
  <si>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</si>
  <si>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</si>
  <si>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</si>
  <si>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</si>
  <si>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</si>
  <si>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</si>
  <si>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</si>
  <si>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</si>
  <si>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</si>
  <si>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</si>
  <si>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</si>
  <si>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</si>
  <si>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</si>
  <si>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</si>
  <si>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</si>
  <si>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</si>
  <si>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</si>
  <si>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</si>
  <si>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</si>
  <si>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</si>
  <si>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</si>
  <si>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</si>
  <si>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</si>
  <si>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</si>
  <si>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</si>
  <si>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</si>
  <si>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</si>
  <si>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</si>
  <si>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</si>
  <si>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</si>
  <si>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</si>
  <si>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</si>
  <si>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</si>
  <si>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</si>
  <si>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</si>
  <si>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</si>
  <si>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</si>
  <si>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</si>
  <si>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</si>
  <si>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</si>
  <si>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</si>
  <si>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</si>
  <si>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</si>
  <si>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</si>
  <si>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</si>
  <si>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</si>
  <si>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</si>
  <si>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</si>
  <si>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</si>
  <si>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</si>
  <si>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</si>
  <si>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</si>
  <si>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</si>
  <si>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</si>
  <si>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</si>
  <si>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</si>
  <si>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</si>
  <si>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</si>
  <si>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</si>
  <si>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</si>
  <si>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</si>
  <si>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</si>
  <si>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</si>
  <si>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</si>
  <si>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</si>
  <si>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</si>
  <si>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</si>
  <si>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</si>
  <si>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</si>
  <si>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</si>
  <si>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</si>
  <si>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</si>
  <si>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</si>
  <si>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</si>
  <si>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</si>
  <si>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</si>
  <si>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</si>
  <si>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</si>
  <si>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</si>
  <si>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</si>
  <si>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</si>
  <si>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</si>
  <si>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</si>
  <si>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</si>
  <si>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</si>
  <si>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</si>
  <si>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</si>
  <si>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</si>
  <si>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</si>
  <si>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</si>
  <si>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</si>
  <si>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</si>
  <si>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</si>
  <si>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</si>
  <si>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</si>
  <si>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</si>
  <si>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</si>
  <si>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</si>
  <si>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</si>
  <si>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</si>
  <si>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</si>
  <si>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</si>
  <si>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</si>
  <si>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</si>
  <si>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</si>
  <si>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</si>
  <si>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</si>
  <si>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</si>
  <si>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</si>
  <si>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</si>
  <si>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</si>
  <si>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</si>
  <si>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</si>
  <si>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</si>
  <si>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</si>
  <si>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</si>
  <si>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</si>
  <si>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</si>
  <si>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</si>
  <si>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</si>
  <si>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</si>
  <si>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</si>
  <si>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</si>
  <si>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</si>
  <si>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</si>
  <si>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</si>
  <si>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</si>
  <si>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</si>
  <si>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</si>
  <si>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</si>
  <si>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</si>
  <si>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</si>
  <si>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</si>
  <si>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</si>
  <si>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</si>
  <si>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</si>
  <si>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</si>
  <si>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</si>
  <si>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</si>
  <si>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</si>
  <si>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</si>
  <si>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</si>
  <si>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</si>
  <si>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</si>
  <si>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</si>
  <si>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</si>
  <si>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</si>
  <si>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</si>
  <si>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</si>
  <si>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</si>
  <si>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</si>
  <si>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</si>
  <si>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</si>
  <si>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</si>
  <si>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</si>
  <si>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</si>
  <si>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</si>
  <si>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</si>
  <si>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</si>
  <si>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</si>
  <si>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</si>
  <si>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</si>
  <si>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</si>
  <si>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</si>
  <si>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</si>
  <si>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</si>
  <si>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</si>
  <si>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</si>
  <si>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</si>
  <si>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</si>
  <si>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</si>
  <si>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</si>
  <si>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</si>
  <si>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</si>
  <si>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</si>
  <si>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</si>
  <si>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</si>
  <si>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</si>
  <si>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</si>
  <si>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</si>
  <si>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</si>
  <si>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</si>
  <si>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</si>
  <si>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</si>
  <si>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</si>
  <si>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</si>
  <si>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</si>
  <si>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</si>
  <si>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</si>
  <si>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</si>
  <si>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</si>
  <si>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</si>
  <si>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</si>
  <si>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</si>
  <si>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</si>
  <si>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</si>
  <si>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</si>
  <si>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</si>
  <si>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</si>
  <si>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</si>
  <si>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</si>
  <si>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</si>
  <si>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</si>
  <si>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</si>
  <si>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</si>
  <si>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</si>
  <si>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</si>
  <si>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</si>
  <si>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</si>
  <si>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</si>
  <si>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</si>
  <si>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</si>
  <si>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</si>
  <si>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</si>
  <si>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</si>
  <si>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</si>
  <si>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</si>
  <si>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</si>
  <si>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</si>
  <si>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</si>
  <si>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</si>
  <si>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</si>
  <si>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</si>
  <si>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</si>
  <si>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</si>
  <si>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</si>
  <si>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</si>
  <si>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</si>
  <si>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</si>
  <si>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</si>
  <si>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</si>
  <si>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</si>
  <si>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</si>
  <si>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</si>
  <si>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</si>
  <si>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</si>
  <si>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</si>
  <si>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</si>
  <si>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</si>
  <si>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</si>
  <si>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</si>
  <si>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</si>
  <si>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</si>
  <si>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</si>
  <si>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</si>
  <si>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</si>
  <si>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</si>
  <si>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</si>
  <si>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</si>
  <si>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</si>
  <si>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</si>
  <si>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</si>
  <si>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</si>
  <si>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</si>
  <si>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</si>
  <si>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</si>
  <si>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</si>
  <si>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</si>
  <si>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</si>
  <si>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</si>
  <si>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</si>
  <si>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</si>
  <si>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</si>
  <si>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</si>
  <si>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</si>
  <si>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</si>
  <si>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</si>
  <si>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</si>
  <si>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</si>
  <si>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</si>
  <si>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</si>
  <si>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</si>
  <si>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</si>
  <si>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</si>
  <si>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</si>
  <si>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</si>
  <si>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</si>
  <si>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</si>
  <si>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</si>
  <si>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</si>
  <si>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</si>
  <si>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</si>
  <si>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</si>
  <si>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</si>
  <si>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</si>
  <si>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</si>
  <si>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</si>
  <si>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</si>
  <si>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</si>
  <si>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</si>
  <si>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</si>
  <si>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</si>
  <si>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</si>
  <si>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</si>
  <si>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</si>
  <si>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</si>
  <si>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</si>
  <si>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</si>
  <si>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</si>
  <si>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</si>
  <si>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</si>
  <si>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</si>
  <si>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</si>
  <si>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</si>
  <si>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</si>
  <si>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</si>
  <si>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</si>
  <si>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</si>
  <si>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</si>
  <si>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</si>
  <si>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</si>
  <si>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</si>
  <si>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</si>
  <si>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</si>
  <si>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</si>
  <si>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</si>
  <si>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</si>
  <si>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</si>
  <si>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</si>
  <si>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</si>
  <si>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</si>
  <si>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</si>
  <si>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</si>
  <si>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</si>
  <si>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</si>
  <si>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</si>
  <si>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</si>
  <si>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</si>
  <si>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</si>
  <si>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</si>
  <si>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</si>
  <si>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</si>
  <si>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</si>
  <si>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</si>
  <si>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</si>
  <si>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</si>
  <si>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</si>
  <si>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</si>
  <si>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</si>
  <si>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</si>
  <si>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</si>
  <si>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</si>
  <si>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</si>
  <si>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</si>
  <si>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</si>
  <si>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</si>
  <si>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</si>
  <si>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</si>
  <si>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</si>
  <si>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</si>
  <si>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</si>
  <si>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</si>
  <si>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</si>
  <si>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</si>
  <si>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</si>
  <si>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</si>
  <si>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</si>
  <si>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</si>
  <si>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</si>
  <si>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</si>
  <si>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</si>
  <si>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</si>
  <si>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</si>
  <si>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</si>
  <si>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</si>
  <si>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</si>
  <si>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</si>
  <si>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</si>
  <si>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</si>
  <si>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</si>
  <si>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</si>
  <si>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</si>
  <si>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</si>
  <si>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</si>
  <si>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</si>
  <si>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</si>
  <si>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</si>
  <si>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</si>
  <si>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</si>
  <si>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</si>
  <si>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</si>
  <si>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</si>
  <si>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</si>
  <si>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</si>
  <si>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</si>
  <si>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</si>
  <si>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</si>
  <si>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</si>
  <si>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</si>
  <si>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</si>
  <si>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</si>
  <si>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</si>
  <si>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</si>
  <si>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</si>
  <si>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</si>
  <si>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</si>
  <si>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</si>
  <si>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</si>
  <si>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</si>
  <si>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</si>
  <si>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</si>
  <si>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</si>
  <si>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</si>
  <si>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</si>
  <si>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</si>
  <si>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</si>
  <si>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</si>
  <si>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</si>
  <si>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</si>
  <si>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</si>
  <si>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</si>
  <si>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</si>
  <si>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</si>
  <si>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</si>
  <si>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</si>
  <si>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</si>
  <si>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</si>
  <si>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</si>
  <si>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</si>
  <si>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</si>
  <si>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</si>
  <si>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</si>
  <si>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</si>
  <si>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</si>
  <si>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</si>
  <si>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</si>
  <si>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</si>
  <si>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</si>
  <si>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</si>
  <si>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</si>
  <si>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</si>
  <si>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</si>
  <si>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</si>
  <si>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</si>
  <si>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</si>
  <si>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</si>
  <si>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</si>
  <si>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</si>
  <si>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</si>
  <si>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</si>
  <si>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</si>
  <si>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</si>
  <si>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</si>
  <si>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</si>
  <si>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</si>
  <si>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</si>
  <si>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</si>
  <si>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</si>
  <si>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</si>
  <si>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</si>
  <si>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</si>
  <si>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</si>
  <si>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</si>
  <si>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</si>
  <si>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</si>
  <si>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</si>
  <si>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</si>
  <si>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</si>
  <si>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</si>
  <si>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</si>
  <si>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</si>
  <si>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</si>
  <si>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</si>
  <si>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</si>
  <si>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</si>
  <si>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</si>
  <si>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</si>
  <si>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</si>
  <si>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</si>
  <si>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</si>
  <si>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</si>
  <si>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</si>
  <si>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</si>
  <si>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</si>
  <si>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</si>
  <si>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</si>
  <si>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</si>
  <si>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</si>
  <si>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</si>
  <si>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</si>
  <si>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</si>
  <si>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</si>
  <si>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</si>
  <si>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</si>
  <si>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</si>
  <si>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</si>
  <si>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</si>
  <si>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</si>
  <si>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</si>
  <si>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</si>
  <si>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</si>
  <si>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</si>
  <si>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</si>
  <si>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</si>
  <si>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</si>
  <si>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</si>
  <si>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</si>
  <si>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</si>
  <si>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</si>
  <si>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</si>
  <si>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</si>
  <si>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</si>
  <si>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</si>
  <si>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</si>
  <si>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</si>
  <si>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</si>
  <si>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</si>
  <si>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</si>
  <si>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</si>
  <si>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</si>
  <si>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</si>
  <si>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</si>
  <si>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</si>
  <si>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</si>
  <si>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</si>
  <si>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</si>
  <si>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</si>
  <si>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</si>
  <si>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</si>
  <si>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</si>
  <si>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</si>
  <si>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</si>
  <si>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</si>
  <si>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</si>
  <si>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</si>
  <si>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</si>
  <si>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</si>
  <si>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</si>
  <si>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</si>
  <si>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</si>
  <si>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</si>
  <si>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</si>
  <si>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</si>
  <si>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</si>
  <si>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</si>
  <si>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</si>
  <si>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</si>
  <si>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</si>
  <si>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</si>
  <si>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</si>
  <si>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</si>
  <si>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</si>
  <si>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</si>
  <si>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</si>
  <si>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</si>
  <si>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</si>
  <si>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</si>
  <si>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</si>
  <si>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</si>
  <si>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</si>
  <si>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</si>
  <si>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</si>
  <si>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</si>
  <si>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</si>
  <si>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</si>
  <si>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</si>
  <si>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</si>
  <si>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</si>
  <si>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</si>
  <si>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</si>
  <si>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</si>
  <si>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</si>
  <si>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</si>
  <si>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</si>
  <si>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</si>
  <si>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</si>
  <si>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</si>
  <si>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</si>
  <si>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</si>
  <si>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</si>
  <si>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</si>
  <si>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</si>
  <si>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</si>
  <si>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</si>
  <si>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</si>
  <si>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</si>
  <si>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</si>
  <si>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</si>
  <si>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</si>
  <si>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</si>
  <si>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</si>
  <si>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</si>
  <si>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</si>
  <si>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</si>
  <si>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</si>
  <si>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</si>
  <si>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</si>
  <si>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</si>
  <si>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</si>
  <si>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</si>
  <si>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</si>
  <si>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</si>
  <si>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</si>
  <si>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</si>
  <si>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</si>
  <si>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</si>
  <si>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</si>
  <si>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</si>
  <si>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</si>
  <si>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</si>
  <si>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</si>
  <si>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</si>
  <si>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</si>
  <si>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</si>
  <si>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</si>
  <si>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</si>
  <si>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</si>
  <si>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</si>
  <si>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</si>
  <si>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</si>
  <si>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</si>
  <si>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</si>
  <si>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</si>
  <si>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</si>
  <si>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</si>
  <si>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</si>
  <si>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</si>
  <si>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</si>
  <si>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</si>
  <si>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</si>
  <si>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</si>
  <si>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</si>
  <si>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</si>
  <si>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</si>
  <si>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</si>
  <si>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</si>
  <si>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</si>
  <si>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</si>
  <si>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</si>
  <si>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</si>
  <si>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</si>
  <si>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</si>
  <si>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</si>
  <si>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</si>
  <si>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</si>
  <si>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</si>
  <si>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</si>
  <si>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</si>
  <si>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</si>
  <si>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</si>
  <si>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</si>
  <si>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</si>
  <si>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</si>
  <si>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</si>
  <si>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</si>
  <si>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</si>
  <si>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</si>
  <si>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</si>
  <si>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</si>
  <si>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</si>
  <si>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</si>
  <si>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</si>
  <si>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</si>
  <si>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</si>
  <si>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</si>
  <si>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</si>
  <si>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</si>
  <si>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</si>
  <si>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</si>
  <si>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</si>
  <si>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</si>
  <si>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</si>
  <si>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</si>
  <si>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</si>
  <si>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</si>
  <si>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</si>
  <si>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</si>
  <si>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</si>
  <si>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</si>
  <si>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</si>
  <si>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</si>
  <si>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</si>
  <si>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</si>
  <si>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</si>
  <si>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</si>
  <si>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</si>
  <si>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</si>
  <si>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</si>
  <si>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</si>
  <si>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</si>
  <si>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</si>
  <si>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</si>
  <si>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</si>
  <si>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</si>
  <si>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</si>
  <si>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</si>
  <si>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</si>
  <si>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</si>
  <si>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</si>
  <si>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</si>
  <si>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</si>
  <si>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</si>
  <si>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</si>
  <si>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</si>
  <si>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</si>
  <si>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</si>
  <si>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</si>
  <si>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</si>
  <si>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</si>
  <si>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</si>
  <si>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</si>
  <si>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</si>
  <si>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</si>
  <si>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</si>
  <si>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</si>
  <si>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</si>
  <si>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</si>
  <si>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</si>
  <si>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</si>
  <si>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</si>
  <si>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</si>
  <si>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</si>
  <si>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</si>
  <si>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</si>
  <si>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</si>
  <si>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</si>
  <si>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</si>
  <si>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</si>
  <si>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</si>
  <si>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</si>
  <si>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</si>
  <si>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</si>
  <si>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</si>
  <si>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</si>
  <si>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</si>
  <si>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</si>
  <si>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</si>
  <si>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</si>
  <si>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</si>
  <si>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</si>
  <si>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</si>
  <si>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</si>
  <si>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</si>
  <si>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</si>
  <si>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</si>
  <si>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</si>
  <si>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</si>
  <si>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</si>
  <si>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</si>
  <si>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</si>
  <si>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</si>
  <si>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</si>
  <si>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</si>
  <si>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</si>
  <si>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</si>
  <si>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</si>
  <si>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</si>
  <si>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</si>
  <si>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</si>
  <si>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</si>
  <si>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</si>
  <si>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</si>
  <si>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</si>
  <si>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</si>
  <si>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</si>
  <si>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</si>
  <si>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</si>
  <si>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</si>
  <si>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</si>
  <si>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</si>
  <si>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</si>
  <si>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</si>
  <si>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</si>
  <si>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</si>
  <si>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</si>
  <si>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</si>
  <si>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</si>
  <si>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</si>
  <si>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</si>
  <si>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</si>
  <si>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</si>
  <si>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</si>
  <si>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</si>
  <si>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</si>
  <si>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</si>
  <si>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</si>
  <si>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</si>
  <si>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</si>
  <si>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</si>
  <si>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</si>
  <si>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</si>
  <si>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</si>
  <si>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</si>
  <si>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</si>
  <si>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</si>
  <si>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</si>
  <si>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</si>
  <si>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</si>
  <si>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</si>
  <si>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</si>
  <si>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</si>
  <si>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</si>
  <si>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</si>
  <si>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</si>
  <si>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</si>
  <si>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</si>
  <si>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</si>
  <si>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</si>
  <si>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</si>
  <si>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</si>
  <si>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</si>
  <si>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</si>
  <si>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</si>
  <si>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</si>
  <si>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</si>
  <si>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</si>
  <si>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</si>
  <si>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</si>
  <si>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</si>
  <si>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</si>
  <si>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</si>
  <si>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</si>
  <si>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</si>
  <si>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</si>
  <si>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</si>
  <si>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</si>
  <si>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</si>
  <si>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</si>
  <si>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</si>
  <si>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</si>
  <si>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</si>
  <si>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</si>
  <si>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</si>
  <si>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</si>
  <si>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</si>
  <si>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</si>
  <si>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</si>
  <si>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</si>
  <si>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</si>
  <si>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</si>
  <si>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</si>
  <si>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</si>
  <si>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</si>
  <si>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</si>
  <si>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</si>
  <si>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</si>
  <si>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</si>
  <si>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</si>
  <si>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</si>
  <si>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</si>
  <si>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</si>
  <si>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</si>
  <si>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</si>
  <si>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</si>
  <si>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</si>
  <si>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</si>
  <si>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</si>
  <si>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</si>
  <si>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</si>
  <si>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</si>
  <si>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</si>
  <si>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</si>
  <si>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</si>
  <si>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</si>
  <si>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</si>
  <si>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</si>
  <si>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</si>
  <si>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</si>
  <si>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</si>
  <si>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</si>
  <si>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</si>
  <si>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</si>
  <si>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</si>
  <si>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</si>
  <si>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</si>
  <si>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</si>
  <si>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</si>
  <si>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</si>
  <si>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</si>
  <si>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</si>
  <si>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</si>
  <si>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</si>
  <si>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</si>
  <si>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</si>
  <si>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</si>
  <si>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</si>
  <si>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</si>
  <si>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</si>
  <si>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</si>
  <si>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</si>
  <si>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</si>
  <si>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</si>
  <si>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</si>
  <si>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</si>
  <si>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</si>
  <si>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</si>
  <si>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</si>
  <si>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</si>
  <si>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</si>
  <si>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</si>
  <si>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</si>
  <si>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</si>
  <si>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</si>
  <si>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</si>
  <si>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</si>
  <si>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</si>
  <si>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</si>
  <si>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</si>
  <si>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</si>
  <si>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</si>
  <si>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</si>
  <si>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</si>
  <si>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</si>
  <si>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</si>
  <si>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</si>
  <si>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</si>
  <si>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</si>
  <si>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</si>
  <si>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</si>
  <si>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</si>
  <si>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</si>
  <si>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</si>
  <si>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</si>
  <si>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</si>
  <si>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</si>
  <si>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</si>
  <si>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</si>
  <si>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</si>
  <si>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</si>
  <si>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</si>
  <si>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</si>
  <si>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</si>
  <si>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</si>
  <si>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</si>
  <si>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</si>
  <si>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</si>
  <si>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</si>
  <si>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</si>
  <si>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</si>
  <si>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</si>
  <si>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</si>
  <si>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</si>
  <si>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</si>
  <si>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</si>
  <si>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</si>
  <si>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</si>
  <si>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</si>
  <si>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</si>
  <si>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</si>
  <si>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</si>
  <si>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</si>
  <si>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</si>
  <si>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</si>
  <si>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</si>
  <si>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</si>
  <si>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</si>
  <si>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</si>
  <si>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</si>
  <si>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</si>
  <si>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</si>
  <si>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</si>
  <si>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</si>
  <si>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</si>
  <si>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</si>
  <si>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</si>
  <si>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</si>
  <si>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</si>
  <si>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</si>
  <si>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</si>
  <si>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</si>
  <si>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</si>
  <si>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</si>
  <si>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</si>
  <si>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</si>
  <si>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</si>
  <si>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</si>
  <si>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</si>
  <si>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</si>
  <si>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</si>
  <si>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</si>
  <si>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</si>
  <si>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</si>
  <si>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</si>
  <si>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</si>
  <si>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</si>
  <si>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</si>
  <si>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</si>
  <si>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</si>
  <si>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</si>
  <si>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</si>
  <si>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</si>
  <si>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</si>
  <si>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</si>
  <si>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</si>
  <si>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</si>
  <si>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</si>
  <si>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</si>
  <si>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</si>
  <si>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</si>
  <si>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</si>
  <si>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</si>
  <si>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</si>
  <si>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</si>
  <si>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</si>
  <si>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</si>
  <si>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</si>
  <si>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</si>
  <si>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</si>
  <si>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</si>
  <si>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</si>
  <si>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</si>
  <si>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</si>
  <si>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</si>
  <si>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</si>
  <si>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</si>
  <si>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</si>
  <si>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</si>
  <si>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</si>
  <si>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</si>
  <si>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</si>
  <si>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</si>
  <si>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</si>
  <si>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</si>
  <si>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</si>
  <si>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</si>
  <si>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</si>
  <si>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</si>
  <si>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</si>
  <si>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</si>
  <si>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</si>
  <si>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</si>
  <si>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</si>
  <si>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</si>
  <si>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</si>
  <si>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</si>
  <si>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</si>
  <si>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</si>
  <si>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</si>
  <si>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</si>
  <si>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</si>
  <si>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</si>
  <si>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</si>
  <si>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</si>
  <si>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</si>
  <si>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</si>
  <si>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</si>
  <si>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</si>
  <si>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</si>
  <si>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</si>
  <si>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</si>
  <si>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</si>
  <si>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</si>
  <si>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</si>
  <si>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</si>
  <si>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</si>
  <si>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</si>
  <si>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</si>
  <si>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</si>
  <si>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</si>
  <si>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</si>
  <si>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</si>
  <si>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</si>
  <si>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</si>
  <si>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</si>
  <si>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</si>
  <si>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</si>
  <si>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</si>
  <si>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</si>
  <si>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</si>
  <si>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</si>
  <si>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</si>
  <si>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</si>
  <si>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</si>
  <si>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</si>
  <si>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</si>
  <si>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</si>
  <si>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</si>
  <si>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</si>
  <si>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</si>
  <si>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</si>
  <si>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</si>
  <si>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</si>
  <si>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</si>
  <si>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</si>
  <si>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</si>
  <si>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</si>
  <si>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</si>
  <si>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</si>
  <si>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</si>
  <si>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</si>
  <si>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</si>
  <si>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</si>
  <si>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</si>
  <si>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</si>
  <si>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</si>
  <si>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</si>
  <si>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</si>
  <si>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</si>
  <si>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</si>
  <si>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</si>
  <si>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</si>
  <si>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</si>
  <si>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</si>
  <si>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</si>
  <si>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</si>
  <si>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</si>
  <si>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</si>
  <si>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</si>
  <si>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</si>
  <si>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</si>
  <si>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</si>
  <si>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</si>
  <si>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</si>
  <si>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</si>
  <si>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</si>
  <si>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</si>
  <si>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</si>
  <si>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</si>
  <si>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</si>
  <si>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</si>
  <si>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</si>
  <si>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</si>
  <si>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</si>
  <si>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</si>
  <si>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</si>
  <si>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</si>
  <si>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</si>
  <si>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</si>
  <si>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</si>
  <si>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</si>
  <si>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</si>
  <si>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</si>
  <si>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</si>
  <si>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</si>
  <si>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</si>
  <si>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</si>
  <si>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</si>
  <si>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</si>
  <si>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</si>
  <si>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</si>
  <si>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</si>
  <si>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</si>
  <si>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</si>
  <si>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</si>
  <si>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</si>
  <si>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</si>
  <si>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</si>
  <si>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</si>
  <si>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</si>
  <si>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</si>
  <si>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</si>
  <si>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</si>
  <si>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</si>
  <si>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</si>
  <si>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</si>
  <si>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</si>
  <si>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</si>
  <si>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</si>
  <si>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</si>
  <si>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</si>
  <si>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</si>
  <si>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</si>
  <si>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</si>
  <si>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</si>
  <si>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</si>
  <si>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</si>
  <si>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</si>
  <si>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</si>
  <si>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</si>
  <si>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</si>
  <si>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</si>
  <si>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</si>
  <si>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</si>
  <si>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</si>
  <si>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</si>
  <si>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</si>
  <si>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</si>
  <si>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</si>
  <si>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</si>
  <si>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</si>
  <si>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</si>
  <si>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</si>
  <si>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</si>
  <si>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</si>
  <si>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</si>
  <si>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</si>
  <si>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</si>
  <si>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</si>
  <si>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</si>
  <si>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</si>
  <si>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</si>
  <si>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</si>
  <si>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</si>
  <si>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</si>
  <si>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</si>
  <si>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</si>
  <si>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</si>
  <si>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</si>
  <si>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</si>
  <si>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</si>
  <si>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</si>
  <si>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</si>
  <si>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</si>
  <si>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</si>
  <si>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</si>
  <si>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</si>
  <si>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</si>
  <si>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</si>
  <si>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</si>
  <si>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</si>
  <si>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</si>
  <si>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</si>
  <si>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</si>
  <si>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</si>
  <si>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</si>
  <si>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</si>
  <si>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</si>
  <si>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</si>
  <si>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</si>
  <si>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</si>
  <si>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</si>
  <si>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</si>
  <si>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</si>
  <si>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</si>
  <si>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</si>
  <si>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</si>
  <si>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</si>
  <si>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</si>
  <si>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</si>
  <si>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</si>
  <si>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</si>
  <si>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</si>
  <si>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</si>
  <si>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</si>
  <si>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</si>
  <si>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</si>
  <si>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</si>
  <si>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</si>
  <si>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</si>
  <si>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</si>
  <si>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</si>
  <si>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</si>
  <si>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</si>
  <si>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</si>
  <si>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</si>
  <si>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</si>
  <si>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</si>
  <si>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</si>
  <si>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</si>
  <si>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</si>
  <si>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</si>
  <si>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</si>
  <si>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</si>
  <si>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</si>
  <si>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</si>
  <si>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</si>
  <si>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</si>
  <si>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</si>
  <si>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</si>
  <si>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</si>
  <si>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</si>
  <si>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</si>
  <si>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</si>
  <si>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</si>
  <si>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</si>
  <si>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</si>
  <si>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</si>
  <si>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</si>
  <si>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</si>
  <si>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</si>
  <si>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</si>
  <si>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</si>
  <si>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</si>
  <si>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</si>
  <si>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</si>
  <si>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</si>
  <si>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</si>
  <si>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</si>
  <si>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</si>
  <si>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</si>
  <si>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</si>
  <si>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</si>
  <si>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</si>
  <si>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</si>
  <si>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</si>
  <si>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</si>
  <si>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</si>
  <si>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</si>
  <si>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</si>
  <si>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</si>
  <si>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</si>
  <si>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</si>
  <si>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</si>
  <si>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</si>
  <si>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</si>
  <si>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</si>
  <si>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</si>
  <si>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</si>
  <si>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</si>
  <si>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</si>
  <si>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</si>
  <si>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</si>
  <si>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</si>
  <si>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</si>
  <si>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</si>
  <si>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</si>
  <si>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</si>
  <si>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</si>
  <si>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</si>
  <si>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</si>
  <si>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</si>
  <si>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</si>
  <si>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</si>
  <si>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</si>
  <si>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</si>
  <si>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</si>
  <si>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</si>
  <si>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</si>
  <si>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</si>
  <si>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</si>
  <si>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</si>
  <si>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</si>
  <si>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</si>
  <si>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</si>
  <si>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</si>
  <si>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</si>
  <si>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</si>
  <si>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</si>
  <si>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</si>
  <si>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</si>
  <si>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</si>
  <si>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</si>
  <si>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</si>
  <si>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</si>
  <si>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</si>
  <si>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</si>
  <si>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</si>
  <si>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</si>
  <si>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</si>
  <si>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</si>
  <si>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</si>
  <si>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</si>
  <si>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</si>
  <si>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</si>
  <si>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</si>
  <si>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</si>
  <si>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</si>
  <si>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</si>
  <si>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</si>
  <si>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</si>
  <si>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</si>
  <si>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</si>
  <si>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</si>
  <si>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</si>
  <si>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</si>
  <si>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</si>
  <si>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</si>
  <si>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</si>
  <si>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</si>
  <si>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</si>
  <si>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</si>
  <si>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</si>
  <si>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</si>
  <si>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</si>
  <si>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</si>
  <si>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</si>
  <si>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</si>
  <si>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</si>
  <si>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</si>
  <si>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</si>
  <si>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</si>
  <si>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</si>
  <si>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</si>
  <si>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</si>
  <si>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</si>
  <si>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</si>
  <si>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</si>
  <si>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</si>
  <si>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</si>
  <si>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</si>
  <si>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</si>
  <si>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</si>
  <si>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</si>
  <si>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</si>
  <si>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</si>
  <si>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</si>
  <si>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</si>
  <si>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</si>
  <si>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</si>
  <si>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</si>
  <si>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</si>
  <si>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</si>
  <si>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</si>
  <si>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</si>
  <si>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</si>
  <si>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</si>
  <si>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</si>
  <si>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</si>
  <si>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</si>
  <si>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</si>
  <si>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</si>
  <si>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</si>
  <si>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</si>
  <si>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</si>
  <si>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</si>
  <si>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</si>
  <si>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</si>
  <si>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</si>
  <si>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</si>
  <si>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</si>
  <si>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</si>
  <si>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</si>
  <si>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</si>
  <si>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</si>
  <si>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</si>
  <si>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</si>
  <si>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</si>
  <si>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</si>
  <si>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</si>
  <si>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</si>
  <si>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</si>
  <si>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</si>
  <si>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</si>
  <si>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</si>
  <si>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</si>
  <si>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</si>
  <si>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</si>
  <si>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</si>
  <si>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</si>
  <si>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</si>
  <si>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</si>
  <si>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</si>
  <si>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</si>
  <si>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</si>
  <si>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</si>
  <si>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</si>
  <si>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</si>
  <si>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</si>
  <si>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</si>
  <si>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</si>
  <si>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</si>
  <si>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</si>
  <si>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</si>
  <si>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</si>
  <si>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</si>
  <si>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</si>
  <si>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</si>
  <si>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</si>
  <si>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</si>
  <si>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</si>
  <si>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</si>
  <si>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</si>
  <si>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</si>
  <si>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</si>
  <si>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</si>
  <si>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</si>
  <si>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</si>
  <si>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</si>
  <si>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</si>
  <si>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</si>
  <si>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</si>
  <si>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</si>
  <si>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</si>
  <si>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</si>
  <si>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</si>
  <si>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</si>
  <si>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</si>
  <si>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</si>
  <si>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</si>
  <si>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</si>
  <si>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</si>
  <si>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</si>
  <si>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</si>
  <si>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</si>
  <si>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</si>
  <si>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</si>
  <si>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</si>
  <si>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</si>
  <si>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</si>
  <si>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</si>
  <si>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</si>
  <si>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</si>
  <si>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</si>
  <si>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</si>
  <si>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</si>
  <si>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</si>
  <si>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</si>
  <si>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</si>
  <si>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</si>
  <si>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</si>
  <si>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</si>
  <si>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</si>
  <si>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</si>
  <si>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</si>
  <si>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</si>
  <si>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</si>
  <si>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</si>
  <si>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</si>
  <si>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</si>
  <si>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</si>
  <si>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</si>
  <si>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</si>
  <si>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</si>
  <si>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</si>
  <si>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</si>
  <si>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</si>
  <si>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</si>
  <si>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</si>
  <si>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</si>
  <si>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</si>
  <si>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</si>
  <si>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</si>
  <si>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</si>
  <si>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</si>
  <si>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</si>
  <si>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</si>
  <si>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</si>
  <si>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</si>
  <si>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</si>
  <si>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</si>
  <si>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</si>
  <si>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</si>
  <si>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</si>
  <si>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</si>
  <si>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</si>
  <si>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</si>
  <si>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</si>
  <si>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</si>
  <si>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</si>
  <si>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</si>
  <si>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</si>
  <si>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</si>
  <si>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</si>
  <si>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</si>
  <si>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</si>
  <si>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</si>
  <si>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</si>
  <si>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</si>
  <si>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</si>
  <si>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</si>
  <si>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</si>
  <si>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</si>
  <si>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</si>
  <si>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</si>
  <si>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</si>
  <si>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</si>
  <si>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</si>
  <si>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</si>
  <si>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</si>
  <si>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</si>
  <si>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</si>
  <si>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</si>
  <si>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</si>
  <si>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</si>
  <si>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</si>
  <si>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</si>
  <si>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</si>
  <si>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</si>
  <si>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</si>
  <si>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</si>
  <si>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</si>
  <si>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</si>
  <si>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</si>
  <si>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</si>
  <si>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</si>
  <si>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</si>
  <si>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</si>
  <si>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</si>
  <si>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</si>
  <si>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</si>
  <si>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</si>
  <si>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</si>
  <si>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</si>
  <si>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</si>
  <si>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</si>
  <si>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</si>
  <si>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</si>
  <si>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</si>
  <si>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</si>
  <si>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</si>
  <si>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</si>
  <si>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</si>
  <si>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</si>
  <si>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</si>
  <si>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</si>
  <si>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</si>
  <si>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</si>
  <si>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</si>
  <si>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</si>
  <si>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</si>
  <si>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</si>
  <si>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</si>
  <si>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</si>
  <si>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</si>
  <si>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</si>
  <si>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</si>
  <si>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</si>
  <si>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</si>
  <si>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</si>
  <si>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</si>
  <si>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</si>
  <si>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</si>
  <si>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</si>
  <si>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</si>
  <si>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</si>
  <si>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</si>
  <si>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</si>
  <si>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</si>
  <si>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</si>
  <si>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</si>
  <si>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</si>
  <si>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</si>
  <si>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</si>
  <si>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</si>
  <si>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</si>
  <si>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</si>
  <si>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</si>
  <si>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</si>
  <si>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</si>
  <si>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</si>
  <si>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</si>
  <si>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</si>
  <si>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</si>
  <si>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</si>
  <si>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</si>
  <si>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</si>
  <si>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</si>
  <si>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</si>
  <si>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</si>
  <si>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</si>
  <si>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</si>
  <si>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</si>
  <si>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</si>
  <si>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</si>
  <si>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</si>
  <si>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</si>
  <si>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</si>
  <si>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</si>
  <si>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</si>
  <si>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</si>
  <si>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</si>
  <si>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</si>
  <si>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</si>
  <si>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</si>
  <si>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</si>
  <si>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</si>
  <si>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</si>
  <si>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</si>
  <si>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</si>
  <si>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</si>
  <si>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</si>
  <si>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</si>
  <si>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</si>
  <si>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</si>
  <si>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</si>
  <si>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</si>
  <si>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</si>
  <si>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</si>
  <si>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</si>
  <si>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</si>
  <si>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</si>
  <si>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</si>
  <si>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</si>
  <si>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</si>
  <si>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</si>
  <si>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</si>
  <si>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</si>
  <si>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</si>
  <si>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</si>
  <si>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</si>
  <si>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</si>
  <si>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</si>
  <si>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</si>
  <si>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</si>
  <si>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</si>
  <si>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</si>
  <si>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</si>
  <si>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</si>
  <si>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</si>
  <si>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</si>
  <si>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</si>
  <si>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</si>
  <si>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</si>
  <si>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</si>
  <si>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</si>
  <si>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</si>
  <si>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</si>
  <si>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</si>
  <si>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</si>
  <si>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</si>
  <si>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</si>
  <si>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</si>
  <si>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</si>
  <si>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</si>
  <si>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</si>
  <si>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</si>
  <si>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</si>
  <si>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</si>
  <si>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</si>
  <si>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</si>
  <si>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</si>
  <si>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</si>
  <si>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</si>
  <si>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</si>
  <si>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</si>
  <si>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</si>
  <si>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</si>
  <si>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</si>
  <si>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</si>
  <si>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</si>
  <si>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</si>
  <si>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</si>
  <si>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</si>
  <si>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</si>
  <si>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</si>
  <si>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</si>
  <si>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</si>
  <si>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</si>
  <si>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</si>
  <si>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</si>
  <si>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</si>
  <si>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</si>
  <si>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</si>
  <si>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</si>
  <si>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</si>
  <si>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</si>
  <si>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</si>
  <si>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</si>
  <si>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</si>
  <si>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</si>
  <si>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</si>
  <si>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</si>
  <si>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</si>
  <si>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</si>
  <si>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</si>
  <si>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</si>
  <si>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</si>
  <si>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</si>
  <si>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</si>
  <si>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</si>
  <si>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</si>
  <si>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</si>
  <si>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</si>
  <si>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</si>
  <si>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</si>
  <si>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</si>
  <si>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</si>
  <si>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</si>
  <si>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</si>
  <si>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</si>
  <si>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</si>
  <si>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</si>
  <si>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</si>
  <si>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</si>
  <si>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</si>
  <si>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</si>
  <si>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</si>
  <si>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</si>
  <si>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</si>
  <si>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</si>
  <si>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</si>
  <si>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</si>
  <si>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</si>
  <si>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</si>
  <si>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</si>
  <si>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</si>
  <si>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</si>
  <si>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</si>
  <si>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</si>
  <si>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</si>
  <si>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</si>
  <si>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</si>
  <si>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</si>
  <si>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</si>
  <si>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</si>
  <si>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</si>
  <si>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</si>
  <si>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</si>
  <si>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</si>
  <si>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</si>
  <si>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</si>
  <si>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</si>
  <si>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</si>
  <si>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</si>
  <si>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</si>
  <si>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</si>
  <si>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</si>
  <si>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</si>
  <si>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</si>
  <si>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</si>
  <si>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</si>
  <si>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</si>
  <si>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</si>
  <si>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</si>
  <si>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</si>
  <si>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</si>
  <si>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</si>
  <si>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</si>
  <si>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</si>
  <si>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</si>
  <si>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</si>
  <si>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</si>
  <si>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</si>
  <si>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</si>
  <si>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</si>
  <si>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</si>
  <si>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</si>
  <si>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</si>
  <si>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</si>
  <si>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</si>
  <si>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</si>
  <si>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</si>
  <si>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</si>
  <si>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</si>
  <si>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</si>
  <si>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</si>
  <si>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</si>
  <si>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</si>
  <si>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</si>
  <si>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</si>
  <si>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</si>
  <si>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</si>
  <si>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</si>
  <si>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</si>
  <si>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</si>
  <si>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</si>
  <si>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</si>
  <si>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</si>
  <si>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</si>
  <si>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</si>
  <si>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</si>
  <si>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</si>
  <si>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</si>
  <si>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</si>
  <si>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</si>
  <si>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</si>
  <si>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</si>
  <si>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</si>
  <si>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</si>
  <si>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</si>
  <si>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</si>
  <si>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</si>
  <si>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</si>
  <si>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</si>
  <si>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</si>
  <si>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</si>
  <si>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</si>
  <si>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</si>
  <si>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</si>
  <si>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</si>
  <si>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</si>
  <si>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</si>
  <si>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</si>
  <si>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</si>
  <si>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</si>
  <si>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</si>
  <si>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</si>
  <si>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</si>
  <si>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</si>
  <si>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</si>
  <si>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</si>
  <si>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</si>
  <si>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</si>
  <si>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</si>
  <si>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</si>
  <si>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</si>
  <si>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</si>
  <si>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</si>
  <si>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</si>
  <si>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</si>
  <si>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</si>
  <si>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</si>
  <si>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</si>
  <si>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</si>
  <si>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</si>
  <si>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</si>
  <si>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</si>
  <si>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</si>
  <si>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</si>
  <si>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</si>
  <si>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</si>
  <si>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</si>
  <si>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</si>
  <si>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</si>
  <si>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</si>
  <si>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</si>
  <si>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</si>
  <si>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</si>
  <si>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</si>
  <si>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</si>
  <si>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</si>
  <si>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</si>
  <si>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</si>
  <si>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</si>
  <si>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</si>
  <si>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</si>
  <si>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</si>
  <si>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</si>
  <si>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</si>
  <si>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</si>
  <si>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</si>
  <si>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</si>
  <si>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</si>
  <si>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</si>
  <si>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</si>
  <si>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</si>
  <si>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</si>
  <si>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</si>
  <si>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</si>
  <si>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</si>
  <si>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</si>
  <si>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</si>
  <si>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</si>
  <si>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</si>
  <si>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</si>
  <si>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</si>
  <si>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</si>
  <si>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</si>
  <si>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</si>
  <si>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</si>
  <si>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</si>
  <si>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</si>
  <si>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</si>
  <si>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</si>
  <si>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</si>
  <si>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</si>
  <si>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</si>
  <si>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</si>
  <si>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</si>
  <si>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</si>
  <si>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</si>
  <si>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</si>
  <si>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</si>
  <si>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</si>
  <si>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</si>
  <si>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</si>
  <si>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</si>
  <si>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</si>
  <si>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</si>
  <si>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</si>
  <si>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</si>
  <si>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</si>
  <si>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</si>
  <si>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</si>
  <si>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</si>
  <si>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</si>
  <si>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</si>
  <si>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</si>
  <si>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</si>
  <si>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</si>
  <si>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</si>
  <si>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</si>
  <si>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</si>
  <si>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</si>
  <si>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</si>
  <si>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</si>
  <si>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</si>
  <si>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</si>
  <si>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</si>
  <si>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</si>
  <si>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</si>
  <si>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</si>
  <si>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</si>
  <si>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</si>
  <si>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</si>
  <si>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</si>
  <si>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</si>
  <si>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</si>
  <si>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</si>
  <si>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</si>
  <si>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</si>
  <si>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</si>
  <si>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</si>
  <si>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</si>
  <si>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</si>
  <si>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</si>
  <si>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</si>
  <si>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</si>
  <si>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</si>
  <si>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</si>
  <si>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</si>
  <si>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</si>
  <si>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</si>
  <si>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</si>
  <si>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</si>
  <si>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</si>
  <si>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</si>
  <si>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</si>
  <si>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</si>
  <si>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</si>
  <si>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</si>
  <si>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</si>
  <si>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</si>
  <si>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</si>
  <si>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</si>
  <si>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</si>
  <si>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</si>
  <si>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</si>
  <si>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</si>
  <si>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</si>
  <si>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</si>
  <si>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</si>
  <si>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</si>
  <si>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</si>
  <si>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</si>
  <si>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</si>
  <si>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</si>
  <si>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</si>
  <si>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</si>
  <si>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</si>
  <si>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</si>
  <si>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</si>
  <si>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</si>
  <si>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</si>
  <si>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</si>
  <si>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</si>
  <si>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</si>
  <si>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</si>
  <si>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</si>
  <si>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</si>
  <si>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</si>
  <si>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</si>
  <si>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</si>
  <si>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</si>
  <si>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</si>
  <si>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</si>
  <si>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</si>
  <si>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</si>
  <si>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</si>
  <si>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</si>
  <si>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</si>
  <si>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</si>
  <si>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</si>
  <si>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</si>
  <si>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</si>
  <si>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</si>
  <si>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</si>
  <si>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</si>
  <si>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</si>
  <si>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</si>
  <si>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</si>
  <si>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</si>
  <si>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</si>
  <si>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</si>
  <si>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</si>
  <si>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</si>
  <si>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</si>
  <si>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</si>
  <si>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</si>
  <si>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</si>
  <si>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</si>
  <si>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</si>
  <si>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</si>
  <si>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</si>
  <si>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</si>
  <si>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</si>
  <si>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</si>
  <si>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</si>
  <si>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</si>
  <si>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</si>
  <si>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</si>
  <si>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</si>
  <si>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</si>
  <si>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</si>
  <si>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</si>
  <si>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</si>
  <si>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</si>
  <si>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</si>
  <si>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</si>
  <si>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</si>
  <si>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</si>
  <si>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</si>
  <si>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</si>
  <si>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</si>
  <si>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</si>
  <si>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</si>
  <si>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</si>
  <si>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</si>
  <si>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</si>
  <si>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</si>
  <si>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</si>
  <si>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</si>
  <si>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</si>
  <si>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</si>
  <si>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</si>
  <si>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</si>
  <si>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</si>
  <si>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</si>
  <si>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</si>
  <si>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</si>
  <si>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</si>
  <si>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</si>
  <si>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</si>
  <si>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</si>
  <si>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</si>
  <si>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</si>
  <si>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</si>
  <si>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</si>
  <si>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</si>
  <si>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</si>
  <si>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</si>
  <si>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</si>
  <si>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</si>
  <si>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</si>
  <si>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</si>
  <si>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</si>
  <si>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</si>
  <si>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</si>
  <si>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</si>
  <si>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</si>
  <si>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</si>
  <si>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</si>
  <si>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</si>
  <si>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</si>
  <si>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</si>
  <si>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</si>
  <si>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</si>
  <si>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</si>
  <si>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</si>
  <si>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</si>
  <si>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</si>
  <si>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</si>
  <si>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</si>
  <si>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</si>
  <si>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</si>
  <si>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</si>
  <si>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</si>
  <si>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</si>
  <si>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</si>
  <si>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</si>
  <si>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</si>
  <si>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</si>
  <si>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</si>
  <si>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</si>
  <si>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</si>
  <si>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</si>
  <si>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</si>
  <si>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</si>
  <si>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</si>
  <si>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</si>
  <si>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</si>
  <si>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</si>
  <si>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</si>
  <si>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</si>
  <si>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</si>
  <si>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</si>
  <si>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</si>
  <si>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</si>
  <si>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</si>
  <si>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</si>
  <si>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</si>
  <si>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</si>
  <si>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</si>
  <si>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</si>
  <si>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</si>
  <si>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</si>
  <si>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</si>
  <si>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</si>
  <si>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</si>
  <si>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</si>
  <si>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</si>
  <si>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</si>
  <si>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</si>
  <si>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</si>
  <si>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</si>
  <si>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</si>
  <si>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</si>
  <si>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</si>
  <si>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</si>
  <si>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</si>
  <si>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</si>
  <si>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</si>
  <si>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</si>
  <si>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</si>
  <si>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</si>
  <si>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</si>
  <si>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</si>
  <si>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</si>
  <si>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</si>
  <si>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</si>
  <si>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</si>
  <si>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</si>
  <si>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</si>
  <si>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</si>
  <si>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</si>
  <si>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</si>
  <si>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</si>
  <si>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</si>
  <si>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</si>
  <si>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</si>
  <si>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</si>
  <si>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</si>
  <si>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</si>
  <si>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</si>
  <si>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</si>
  <si>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</si>
  <si>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</si>
  <si>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</si>
  <si>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</si>
  <si>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</si>
  <si>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</si>
  <si>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</si>
  <si>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</si>
  <si>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</si>
  <si>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</si>
  <si>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</si>
  <si>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</si>
  <si>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</si>
  <si>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</si>
  <si>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</si>
  <si>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</si>
  <si>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</si>
  <si>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</si>
  <si>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</si>
  <si>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</si>
  <si>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</si>
  <si>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</si>
  <si>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</si>
  <si>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</si>
  <si>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</si>
  <si>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</si>
  <si>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</si>
  <si>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</si>
  <si>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</si>
  <si>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</si>
  <si>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</si>
  <si>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</si>
  <si>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</si>
  <si>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</si>
  <si>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</si>
  <si>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</si>
  <si>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</si>
  <si>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</si>
  <si>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</si>
  <si>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</si>
  <si>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</si>
  <si>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</si>
  <si>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</si>
  <si>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</si>
  <si>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</si>
  <si>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</si>
  <si>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</si>
  <si>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</si>
  <si>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</si>
  <si>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</si>
  <si>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</si>
  <si>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</si>
  <si>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</si>
  <si>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</si>
  <si>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</si>
  <si>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</si>
  <si>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</si>
  <si>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</si>
  <si>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</si>
  <si>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</si>
  <si>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</si>
  <si>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</si>
  <si>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</si>
  <si>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</si>
  <si>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</si>
  <si>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</si>
  <si>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</si>
  <si>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</si>
  <si>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</si>
  <si>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</si>
  <si>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</si>
  <si>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</si>
  <si>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</si>
  <si>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</si>
  <si>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</si>
  <si>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</si>
  <si>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</si>
  <si>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</si>
  <si>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</si>
  <si>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</si>
  <si>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</si>
  <si>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</si>
  <si>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</si>
  <si>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</si>
  <si>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</si>
  <si>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</si>
  <si>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</si>
  <si>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</si>
  <si>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</si>
  <si>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</si>
  <si>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</si>
  <si>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</si>
  <si>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</si>
  <si>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</si>
  <si>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</si>
  <si>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</si>
  <si>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</si>
  <si>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</si>
  <si>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</si>
  <si>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</si>
  <si>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</si>
  <si>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</si>
  <si>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</si>
  <si>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</si>
  <si>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</si>
  <si>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</si>
  <si>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</si>
  <si>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</si>
  <si>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</si>
  <si>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</si>
  <si>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</si>
  <si>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</si>
  <si>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</si>
  <si>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</si>
  <si>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</si>
  <si>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</si>
  <si>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</si>
  <si>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</si>
  <si>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</si>
  <si>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</si>
  <si>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</si>
  <si>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</si>
  <si>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</si>
  <si>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</si>
  <si>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</si>
  <si>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</si>
  <si>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</si>
  <si>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</si>
  <si>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</si>
  <si>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</si>
  <si>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</si>
  <si>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</si>
  <si>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</si>
  <si>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</si>
  <si>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</si>
  <si>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</si>
  <si>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</si>
  <si>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</si>
  <si>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</si>
  <si>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</si>
  <si>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</si>
  <si>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</si>
  <si>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</si>
  <si>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</si>
  <si>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</si>
  <si>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</si>
  <si>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</si>
  <si>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</si>
  <si>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</si>
  <si>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</si>
  <si>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</si>
  <si>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</si>
  <si>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</si>
  <si>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</si>
  <si>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</si>
  <si>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</si>
  <si>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</si>
  <si>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</si>
  <si>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</si>
  <si>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</si>
  <si>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</si>
  <si>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</si>
  <si>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</si>
  <si>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</si>
  <si>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</si>
  <si>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</si>
  <si>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</si>
  <si>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</si>
  <si>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</si>
  <si>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</si>
  <si>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</si>
  <si>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</si>
  <si>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</si>
  <si>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</si>
  <si>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</si>
  <si>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</si>
  <si>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</si>
  <si>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</si>
  <si>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</si>
  <si>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</si>
  <si>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</si>
  <si>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</si>
  <si>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</si>
  <si>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</si>
  <si>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</si>
  <si>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</si>
  <si>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</si>
  <si>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</si>
  <si>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</si>
  <si>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</si>
  <si>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</si>
  <si>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</si>
  <si>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</si>
  <si>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</si>
  <si>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</si>
  <si>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</si>
  <si>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</si>
  <si>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</si>
  <si>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</si>
  <si>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</si>
  <si>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</si>
  <si>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</si>
  <si>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</si>
  <si>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</si>
  <si>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</si>
  <si>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</si>
  <si>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</si>
  <si>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</si>
  <si>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</si>
  <si>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</si>
  <si>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</si>
  <si>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</si>
  <si>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</si>
  <si>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</si>
  <si>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</si>
  <si>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</si>
  <si>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</si>
  <si>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</si>
  <si>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</si>
  <si>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</si>
  <si>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</si>
  <si>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</si>
  <si>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</si>
  <si>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</si>
  <si>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</si>
  <si>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</si>
  <si>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</si>
  <si>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</si>
  <si>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</si>
  <si>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</si>
  <si>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</si>
  <si>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</si>
  <si>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</si>
  <si>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</si>
  <si>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</si>
  <si>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</si>
  <si>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</si>
  <si>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</si>
  <si>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</si>
  <si>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</si>
  <si>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</si>
  <si>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</si>
  <si>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</si>
  <si>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</si>
  <si>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</si>
  <si>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</si>
  <si>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</si>
  <si>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</si>
  <si>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</si>
  <si>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</si>
  <si>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</si>
  <si>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</si>
  <si>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</si>
  <si>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</si>
  <si>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</si>
  <si>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</si>
  <si>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</si>
  <si>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</si>
  <si>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</si>
  <si>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</si>
  <si>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</si>
  <si>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</si>
  <si>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</si>
  <si>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</si>
  <si>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</si>
  <si>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</si>
  <si>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</si>
  <si>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</si>
  <si>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</si>
  <si>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</si>
  <si>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</si>
  <si>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</si>
  <si>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</si>
  <si>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</si>
  <si>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</si>
  <si>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</si>
  <si>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</si>
  <si>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</si>
  <si>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</si>
  <si>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</si>
  <si>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</si>
  <si>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</si>
  <si>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</si>
  <si>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</si>
  <si>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</si>
  <si>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</si>
  <si>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</si>
  <si>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</si>
  <si>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</si>
  <si>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</si>
  <si>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</si>
  <si>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</si>
  <si>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</si>
  <si>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</si>
  <si>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</si>
  <si>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</si>
  <si>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</si>
  <si>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</si>
  <si>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</si>
  <si>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</si>
  <si>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</si>
  <si>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</si>
  <si>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</si>
  <si>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</si>
  <si>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</si>
  <si>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</si>
  <si>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</si>
  <si>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</si>
  <si>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</si>
  <si>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</si>
  <si>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</si>
  <si>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</si>
  <si>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</si>
  <si>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</si>
  <si>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</si>
  <si>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</si>
  <si>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</si>
  <si>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</si>
  <si>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</si>
  <si>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</si>
  <si>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</si>
  <si>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</si>
  <si>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</si>
  <si>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</si>
  <si>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</si>
  <si>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</si>
  <si>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</si>
  <si>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</si>
  <si>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</si>
  <si>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</si>
  <si>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</si>
  <si>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</si>
  <si>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</si>
  <si>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</si>
  <si>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</si>
  <si>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</si>
  <si>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</si>
  <si>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</si>
  <si>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</si>
  <si>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</si>
  <si>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</si>
  <si>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</si>
  <si>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</si>
  <si>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</si>
  <si>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</si>
  <si>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</si>
  <si>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</si>
  <si>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</si>
  <si>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</si>
  <si>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</si>
  <si>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</si>
  <si>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</si>
  <si>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</si>
  <si>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</si>
  <si>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</si>
  <si>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</si>
  <si>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</si>
  <si>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</si>
  <si>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</si>
  <si>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</si>
  <si>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</si>
  <si>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</si>
  <si>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</si>
  <si>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</si>
  <si>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</si>
  <si>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</si>
  <si>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</si>
  <si>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</si>
  <si>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</si>
  <si>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</si>
  <si>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</si>
  <si>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</si>
  <si>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</si>
  <si>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</si>
  <si>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</si>
  <si>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</si>
  <si>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</si>
  <si>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</si>
  <si>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</si>
  <si>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</si>
  <si>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</si>
  <si>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</si>
  <si>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</si>
  <si>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</si>
  <si>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</si>
  <si>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</si>
  <si>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</si>
  <si>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</si>
  <si>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</si>
  <si>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</si>
  <si>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</si>
  <si>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</si>
  <si>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</si>
  <si>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</si>
  <si>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</si>
  <si>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</si>
  <si>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</si>
  <si>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</si>
  <si>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</si>
  <si>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</si>
  <si>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</si>
  <si>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</si>
  <si>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</si>
  <si>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</si>
  <si>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</si>
  <si>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</si>
  <si>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</si>
  <si>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</si>
  <si>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</si>
  <si>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</si>
  <si>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</si>
  <si>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</si>
  <si>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</si>
  <si>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</si>
  <si>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</si>
  <si>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</si>
  <si>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</si>
  <si>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</si>
  <si>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</si>
  <si>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</si>
  <si>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</si>
  <si>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</si>
  <si>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</si>
  <si>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</si>
  <si>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</si>
  <si>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</si>
  <si>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</si>
  <si>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</si>
  <si>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</si>
  <si>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</si>
  <si>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</si>
  <si>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</si>
  <si>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</si>
  <si>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</si>
  <si>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</si>
  <si>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</si>
  <si>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</si>
  <si>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</si>
  <si>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</si>
  <si>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</si>
  <si>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</si>
  <si>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</si>
  <si>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</si>
  <si>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</si>
  <si>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</si>
  <si>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</si>
  <si>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</si>
  <si>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</si>
  <si>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</si>
  <si>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</si>
  <si>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</si>
  <si>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</si>
  <si>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</si>
  <si>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</si>
  <si>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</si>
  <si>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</si>
  <si>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</si>
  <si>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</si>
  <si>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</si>
  <si>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</si>
  <si>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</si>
  <si>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</si>
  <si>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</si>
  <si>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</si>
  <si>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</si>
  <si>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</si>
  <si>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</si>
  <si>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</si>
  <si>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</si>
  <si>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</si>
  <si>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</si>
  <si>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</si>
  <si>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</si>
  <si>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</si>
  <si>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</si>
  <si>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</si>
  <si>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</si>
  <si>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</si>
  <si>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</si>
  <si>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</si>
  <si>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</si>
  <si>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</si>
  <si>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</si>
  <si>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</si>
  <si>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</si>
  <si>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</si>
  <si>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</si>
  <si>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</si>
  <si>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</si>
  <si>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</si>
  <si>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</si>
  <si>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</si>
  <si>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</si>
  <si>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</si>
  <si>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</si>
  <si>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</si>
  <si>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</si>
  <si>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</si>
  <si>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</si>
  <si>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</si>
  <si>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</si>
  <si>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</si>
  <si>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</si>
  <si>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</si>
  <si>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</si>
  <si>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</si>
  <si>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</si>
  <si>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</si>
  <si>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</si>
  <si>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</si>
  <si>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</si>
  <si>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</si>
  <si>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</si>
  <si>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</si>
  <si>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</si>
  <si>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</si>
  <si>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</si>
  <si>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</si>
  <si>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</si>
  <si>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</si>
  <si>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</si>
  <si>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</si>
  <si>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</si>
  <si>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</si>
  <si>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</si>
  <si>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</si>
  <si>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</si>
  <si>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</si>
  <si>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</si>
  <si>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</si>
  <si>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</si>
  <si>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</si>
  <si>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</si>
  <si>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</si>
  <si>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</si>
  <si>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</si>
  <si>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</si>
  <si>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</si>
  <si>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</si>
  <si>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</si>
  <si>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</si>
  <si>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</si>
  <si>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</si>
  <si>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</si>
  <si>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</si>
  <si>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</si>
  <si>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</si>
  <si>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</si>
  <si>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</si>
  <si>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</si>
  <si>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</si>
  <si>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</si>
  <si>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</si>
  <si>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</si>
  <si>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</si>
  <si>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</si>
  <si>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</si>
  <si>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</si>
  <si>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</si>
  <si>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</si>
  <si>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</si>
  <si>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</si>
  <si>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</si>
  <si>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</si>
  <si>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</si>
  <si>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</si>
  <si>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</si>
  <si>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</si>
  <si>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</si>
  <si>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</si>
  <si>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</si>
  <si>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</si>
  <si>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</si>
  <si>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</si>
  <si>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</si>
  <si>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</si>
  <si>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</si>
  <si>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</si>
  <si>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</si>
  <si>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</si>
  <si>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</si>
  <si>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</si>
  <si>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</si>
  <si>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</si>
  <si>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</si>
  <si>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</si>
  <si>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</si>
  <si>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</si>
  <si>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</si>
  <si>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</si>
  <si>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</si>
  <si>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</si>
  <si>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</si>
  <si>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</si>
  <si>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</si>
  <si>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</si>
  <si>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</si>
  <si>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</si>
  <si>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</si>
  <si>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</si>
  <si>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</si>
  <si>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</si>
  <si>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</si>
  <si>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</si>
  <si>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</si>
  <si>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</si>
  <si>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</si>
  <si>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</si>
  <si>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</si>
  <si>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</si>
  <si>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</si>
  <si>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</si>
  <si>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</si>
  <si>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</si>
  <si>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</si>
  <si>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</si>
  <si>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</si>
  <si>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</si>
  <si>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</si>
  <si>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</si>
  <si>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</si>
  <si>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</si>
  <si>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</si>
  <si>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</si>
  <si>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</si>
  <si>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</si>
  <si>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</si>
  <si>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</si>
  <si>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</si>
  <si>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</si>
  <si>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</si>
  <si>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</si>
  <si>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</si>
  <si>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</si>
  <si>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</si>
  <si>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</si>
  <si>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</si>
  <si>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</si>
  <si>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</si>
  <si>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</si>
  <si>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</si>
  <si>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</si>
  <si>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</si>
  <si>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</si>
  <si>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</si>
  <si>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</si>
  <si>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</si>
  <si>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</si>
  <si>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</si>
  <si>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</si>
  <si>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</si>
  <si>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</si>
  <si>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</si>
  <si>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</si>
  <si>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</si>
  <si>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</si>
  <si>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</si>
  <si>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</si>
  <si>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</si>
  <si>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</si>
  <si>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</si>
  <si>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</si>
  <si>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</si>
  <si>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</si>
  <si>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</si>
  <si>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</si>
  <si>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</si>
  <si>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</si>
  <si>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</si>
  <si>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</si>
  <si>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</si>
  <si>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</si>
  <si>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</si>
  <si>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</si>
  <si>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</si>
  <si>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</si>
  <si>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</si>
  <si>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</si>
  <si>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</si>
  <si>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</si>
  <si>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</si>
  <si>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</si>
  <si>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</si>
  <si>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</si>
  <si>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</si>
  <si>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</si>
  <si>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</si>
  <si>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</si>
  <si>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</si>
  <si>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</si>
  <si>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</si>
  <si>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</si>
  <si>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</si>
  <si>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</si>
  <si>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</si>
  <si>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</si>
  <si>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</si>
  <si>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</si>
  <si>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</si>
  <si>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</si>
  <si>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</si>
  <si>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</si>
  <si>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</si>
  <si>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</si>
  <si>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</si>
  <si>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</si>
  <si>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</si>
  <si>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</si>
  <si>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</si>
  <si>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</si>
  <si>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</si>
  <si>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</si>
  <si>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</si>
  <si>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</si>
  <si>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</si>
  <si>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</si>
  <si>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</si>
  <si>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</si>
  <si>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</si>
  <si>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</si>
  <si>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</si>
  <si>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</si>
  <si>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</si>
  <si>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</si>
  <si>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</si>
  <si>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</si>
  <si>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</si>
  <si>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</si>
  <si>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</si>
  <si>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</si>
  <si>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</si>
  <si>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</si>
  <si>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</si>
  <si>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</si>
  <si>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</si>
  <si>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</si>
  <si>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</si>
  <si>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</si>
  <si>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</si>
  <si>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</si>
  <si>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</si>
  <si>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</si>
  <si>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</si>
  <si>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</si>
  <si>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</si>
  <si>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</si>
  <si>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</si>
  <si>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</si>
  <si>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</si>
  <si>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</si>
  <si>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</si>
  <si>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</si>
  <si>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</si>
  <si>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</si>
  <si>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</si>
  <si>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</si>
  <si>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</si>
  <si>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</si>
  <si>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</si>
  <si>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</si>
  <si>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</si>
  <si>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</si>
  <si>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</si>
  <si>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</si>
  <si>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</si>
  <si>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</si>
  <si>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</si>
  <si>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</si>
  <si>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</si>
  <si>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</si>
  <si>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</si>
  <si>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</si>
  <si>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</si>
  <si>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</si>
  <si>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</si>
  <si>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</si>
  <si>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</si>
  <si>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</si>
  <si>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</si>
  <si>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</si>
  <si>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</si>
  <si>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</si>
  <si>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</si>
  <si>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</si>
  <si>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</si>
  <si>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</si>
  <si>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</si>
  <si>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</si>
  <si>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</si>
  <si>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</si>
  <si>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</si>
  <si>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</si>
  <si>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</si>
  <si>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</si>
  <si>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</si>
  <si>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</si>
  <si>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</si>
  <si>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</si>
  <si>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</si>
  <si>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</si>
  <si>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</si>
  <si>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</si>
  <si>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</si>
  <si>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</si>
  <si>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</si>
  <si>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</si>
  <si>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</si>
  <si>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</si>
  <si>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</si>
  <si>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</si>
  <si>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</si>
  <si>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</si>
  <si>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</si>
  <si>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</si>
  <si>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</si>
  <si>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</si>
  <si>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</si>
  <si>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</si>
  <si>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</si>
  <si>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</si>
  <si>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</si>
  <si>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</si>
  <si>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</si>
  <si>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</si>
  <si>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</si>
  <si>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</si>
  <si>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</si>
  <si>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</si>
  <si>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</si>
  <si>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</si>
  <si>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</si>
  <si>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</si>
  <si>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</si>
  <si>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</si>
  <si>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</si>
  <si>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</si>
  <si>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</si>
  <si>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</si>
  <si>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</si>
  <si>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</si>
  <si>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</si>
  <si>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</si>
  <si>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</si>
  <si>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</si>
  <si>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</si>
  <si>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</si>
  <si>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</si>
  <si>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</si>
  <si>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</si>
  <si>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</si>
  <si>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</si>
  <si>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</si>
  <si>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</si>
  <si>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</si>
  <si>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</si>
  <si>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</si>
  <si>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</si>
  <si>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</si>
  <si>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</si>
  <si>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</si>
  <si>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</si>
  <si>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</si>
  <si>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</si>
  <si>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</si>
  <si>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</si>
  <si>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</si>
  <si>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</si>
  <si>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</si>
  <si>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</si>
  <si>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</si>
  <si>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</si>
  <si>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</si>
  <si>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</si>
  <si>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</si>
  <si>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</si>
  <si>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</si>
  <si>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</si>
  <si>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</si>
  <si>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</si>
  <si>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</si>
  <si>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</si>
  <si>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</si>
  <si>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</si>
  <si>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</si>
  <si>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</si>
  <si>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</si>
  <si>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</si>
  <si>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</si>
  <si>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</si>
  <si>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</si>
  <si>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</si>
  <si>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</si>
  <si>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</si>
  <si>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</si>
  <si>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</si>
  <si>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</si>
  <si>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</si>
  <si>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</si>
  <si>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</si>
  <si>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</si>
  <si>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</si>
  <si>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</si>
  <si>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</si>
  <si>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</si>
  <si>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</si>
  <si>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</si>
  <si>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</si>
  <si>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</si>
  <si>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</si>
  <si>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</si>
  <si>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</si>
  <si>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</si>
  <si>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</si>
  <si>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</si>
  <si>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</si>
  <si>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</si>
  <si>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</si>
  <si>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</si>
  <si>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</si>
  <si>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</si>
  <si>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</si>
  <si>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</si>
  <si>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</si>
  <si>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</si>
  <si>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</si>
  <si>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</si>
  <si>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</si>
  <si>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</si>
  <si>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</si>
  <si>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</si>
  <si>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</si>
  <si>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</si>
  <si>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</si>
  <si>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</si>
  <si>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</si>
  <si>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</si>
  <si>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</si>
  <si>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</si>
  <si>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</si>
  <si>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</si>
  <si>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</si>
  <si>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</si>
  <si>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</si>
  <si>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</si>
  <si>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</si>
  <si>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</si>
  <si>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</si>
  <si>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</si>
  <si>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</si>
  <si>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</si>
  <si>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</si>
  <si>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</si>
  <si>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</si>
  <si>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</si>
  <si>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</si>
  <si>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</si>
  <si>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</si>
  <si>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</si>
  <si>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</si>
  <si>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</si>
  <si>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</si>
  <si>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</si>
  <si>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</si>
  <si>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</si>
  <si>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</si>
  <si>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</si>
  <si>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</si>
  <si>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</si>
  <si>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</si>
  <si>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</si>
  <si>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</si>
  <si>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</si>
  <si>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</si>
  <si>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</si>
  <si>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</si>
  <si>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</si>
  <si>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</si>
  <si>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</si>
  <si>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</si>
  <si>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</si>
  <si>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</si>
  <si>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</si>
  <si>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</si>
  <si>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</si>
  <si>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</si>
  <si>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</si>
  <si>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</si>
  <si>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</si>
  <si>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</si>
  <si>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</si>
  <si>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</si>
  <si>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</si>
  <si>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</si>
  <si>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</si>
  <si>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</si>
  <si>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</si>
  <si>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</si>
  <si>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</si>
  <si>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</si>
  <si>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</si>
  <si>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</si>
  <si>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</si>
  <si>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</si>
  <si>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</si>
  <si>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</si>
  <si>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</si>
  <si>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</si>
  <si>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</si>
  <si>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</si>
  <si>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</si>
  <si>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</si>
  <si>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</si>
  <si>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</si>
  <si>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</si>
  <si>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</si>
  <si>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</si>
  <si>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</si>
  <si>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</si>
  <si>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</si>
  <si>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</si>
  <si>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</si>
  <si>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</si>
  <si>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</si>
  <si>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</si>
  <si>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</si>
  <si>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</si>
  <si>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</si>
  <si>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</si>
  <si>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</si>
  <si>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</si>
  <si>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</si>
  <si>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</si>
  <si>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</si>
  <si>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</si>
  <si>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</si>
  <si>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</si>
  <si>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</si>
  <si>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</si>
  <si>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</si>
  <si>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</si>
  <si>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</si>
  <si>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</si>
  <si>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</si>
  <si>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</si>
  <si>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</si>
  <si>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</si>
  <si>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</si>
  <si>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</si>
  <si>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</si>
  <si>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</si>
  <si>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</si>
  <si>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</si>
  <si>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</si>
  <si>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</si>
  <si>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</si>
  <si>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</si>
  <si>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</si>
  <si>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</si>
  <si>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</si>
  <si>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</si>
  <si>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</si>
  <si>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</si>
  <si>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</si>
  <si>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</si>
  <si>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</si>
  <si>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</si>
  <si>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</si>
  <si>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</si>
  <si>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</si>
  <si>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</si>
  <si>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</si>
  <si>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</si>
  <si>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</si>
  <si>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</si>
  <si>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</si>
  <si>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</si>
  <si>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</si>
  <si>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</si>
  <si>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</si>
  <si>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</si>
  <si>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</si>
  <si>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</si>
  <si>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</si>
  <si>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</si>
  <si>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</si>
  <si>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</si>
  <si>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</si>
  <si>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</si>
  <si>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</si>
  <si>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</si>
  <si>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</si>
  <si>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</si>
  <si>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</si>
  <si>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</si>
  <si>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</si>
  <si>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</si>
  <si>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</si>
  <si>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</si>
  <si>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</si>
  <si>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</si>
  <si>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</si>
  <si>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</si>
  <si>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</si>
  <si>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</si>
  <si>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</si>
  <si>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</si>
  <si>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</si>
  <si>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</si>
  <si>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</si>
  <si>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</si>
  <si>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</si>
  <si>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</si>
  <si>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</si>
  <si>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</si>
  <si>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</si>
  <si>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</si>
  <si>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</si>
  <si>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</si>
  <si>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</si>
  <si>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</si>
  <si>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</si>
  <si>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</si>
  <si>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</si>
  <si>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</si>
  <si>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</si>
  <si>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</si>
  <si>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</si>
  <si>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</si>
  <si>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</si>
  <si>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</si>
  <si>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</si>
  <si>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</si>
  <si>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</si>
  <si>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</si>
  <si>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</si>
  <si>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</si>
  <si>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</si>
  <si>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</si>
  <si>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</si>
  <si>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</si>
  <si>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</si>
  <si>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</si>
  <si>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</si>
  <si>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</si>
  <si>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</si>
  <si>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</si>
  <si>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</si>
  <si>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</si>
  <si>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</si>
  <si>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</si>
  <si>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</si>
  <si>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</si>
  <si>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</si>
  <si>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</si>
  <si>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</si>
  <si>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</si>
  <si>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</si>
  <si>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</si>
  <si>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</si>
  <si>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</si>
  <si>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</si>
  <si>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</si>
  <si>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</si>
  <si>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</si>
  <si>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</si>
  <si>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</si>
  <si>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</si>
  <si>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</si>
  <si>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</si>
  <si>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</si>
  <si>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</si>
  <si>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</si>
  <si>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</si>
  <si>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</si>
  <si>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</si>
  <si>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</si>
  <si>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</si>
  <si>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</si>
  <si>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</si>
  <si>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</si>
  <si>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</si>
  <si>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</si>
  <si>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</si>
  <si>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</si>
  <si>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</si>
  <si>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</si>
  <si>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</si>
  <si>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</si>
  <si>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</si>
  <si>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</si>
  <si>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</si>
  <si>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</si>
  <si>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</si>
  <si>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</si>
  <si>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</si>
  <si>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</si>
  <si>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</si>
  <si>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</si>
  <si>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</si>
  <si>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</si>
  <si>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</si>
  <si>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</si>
  <si>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</si>
  <si>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</si>
  <si>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</si>
  <si>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</si>
  <si>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</si>
  <si>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</si>
  <si>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</si>
  <si>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</si>
  <si>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</si>
  <si>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</si>
  <si>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</si>
  <si>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</si>
  <si>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</si>
  <si>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</si>
  <si>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</si>
  <si>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</si>
  <si>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</si>
  <si>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</si>
  <si>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</si>
  <si>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</si>
  <si>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</si>
  <si>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</si>
  <si>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</si>
  <si>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</si>
  <si>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</si>
  <si>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</si>
  <si>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</si>
  <si>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</si>
  <si>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</si>
  <si>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</si>
  <si>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</si>
  <si>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</si>
  <si>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</si>
  <si>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</si>
  <si>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</si>
  <si>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</si>
  <si>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</si>
  <si>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</si>
  <si>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</si>
  <si>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</si>
  <si>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</si>
  <si>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</si>
  <si>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</si>
  <si>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</si>
  <si>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</si>
  <si>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</si>
  <si>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</si>
  <si>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</si>
  <si>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</si>
  <si>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</si>
  <si>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</si>
  <si>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</si>
  <si>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</si>
  <si>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</si>
  <si>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</si>
  <si>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</si>
  <si>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</si>
  <si>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</si>
  <si>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</si>
  <si>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</si>
  <si>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</si>
  <si>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</si>
  <si>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</si>
  <si>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</si>
  <si>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</si>
  <si>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</si>
  <si>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</si>
  <si>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</si>
  <si>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</si>
  <si>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</si>
  <si>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</si>
  <si>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</si>
  <si>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</si>
  <si>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</si>
  <si>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</si>
  <si>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</si>
  <si>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</si>
  <si>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</si>
  <si>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</si>
  <si>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</si>
  <si>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</si>
  <si>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</si>
  <si>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</si>
  <si>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</si>
  <si>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</si>
  <si>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</si>
  <si>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</si>
  <si>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</si>
  <si>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</si>
  <si>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</si>
  <si>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</si>
  <si>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</si>
  <si>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</si>
  <si>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</si>
  <si>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</si>
  <si>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</si>
  <si>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</si>
  <si>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</si>
  <si>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</si>
  <si>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</si>
  <si>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</si>
  <si>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</si>
  <si>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</si>
  <si>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</si>
  <si>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</si>
  <si>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</si>
  <si>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</si>
  <si>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</si>
  <si>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</si>
  <si>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</si>
  <si>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</si>
  <si>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</si>
  <si>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</si>
  <si>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</si>
  <si>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</si>
  <si>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</si>
  <si>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</si>
  <si>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</si>
  <si>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</si>
  <si>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</si>
  <si>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</si>
  <si>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</si>
  <si>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</si>
  <si>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</si>
  <si>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</si>
  <si>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</si>
  <si>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</si>
  <si>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</si>
  <si>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</si>
  <si>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</si>
  <si>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</si>
  <si>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</si>
  <si>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</si>
  <si>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</si>
  <si>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</si>
  <si>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</si>
  <si>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</si>
  <si>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</si>
  <si>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</si>
  <si>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</si>
  <si>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</si>
  <si>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</si>
  <si>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</si>
  <si>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</si>
  <si>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</si>
  <si>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</si>
  <si>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</si>
  <si>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</si>
  <si>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</si>
  <si>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</si>
  <si>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</si>
  <si>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</si>
  <si>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</si>
  <si>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</si>
  <si>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</si>
  <si>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</si>
  <si>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</si>
  <si>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</si>
  <si>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</si>
  <si>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</si>
  <si>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</si>
  <si>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</si>
  <si>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</si>
  <si>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</si>
  <si>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</si>
  <si>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</si>
  <si>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</si>
  <si>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</si>
  <si>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</si>
  <si>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</si>
  <si>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</si>
  <si>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</si>
  <si>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</si>
  <si>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</si>
  <si>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</si>
  <si>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</si>
  <si>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</si>
  <si>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</si>
  <si>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</si>
  <si>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</si>
  <si>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</si>
  <si>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</si>
  <si>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</si>
  <si>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</si>
  <si>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</si>
  <si>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</si>
  <si>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</si>
  <si>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</si>
  <si>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</si>
  <si>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</si>
  <si>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</si>
  <si>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</si>
  <si>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</si>
  <si>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</si>
  <si>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</si>
  <si>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</si>
  <si>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</si>
  <si>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</si>
  <si>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</si>
  <si>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</si>
  <si>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</si>
  <si>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</si>
  <si>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</si>
  <si>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</si>
  <si>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</si>
  <si>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</si>
  <si>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</si>
  <si>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</si>
  <si>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</si>
  <si>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</si>
  <si>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</si>
  <si>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</si>
  <si>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</si>
  <si>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</si>
  <si>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</si>
  <si>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</si>
  <si>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</si>
  <si>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</si>
  <si>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</si>
  <si>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</si>
  <si>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</si>
  <si>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</si>
  <si>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</si>
  <si>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</si>
  <si>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</si>
  <si>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</si>
  <si>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</si>
  <si>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</si>
  <si>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</si>
  <si>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</si>
  <si>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</si>
  <si>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</si>
  <si>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</si>
  <si>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</si>
  <si>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</si>
  <si>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</si>
  <si>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</si>
  <si>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</si>
  <si>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</si>
  <si>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</si>
  <si>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</si>
  <si>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</si>
  <si>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</si>
  <si>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</si>
  <si>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</si>
  <si>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</si>
  <si>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</si>
  <si>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</si>
  <si>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</si>
  <si>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</si>
  <si>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</si>
  <si>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</si>
  <si>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</si>
  <si>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</si>
  <si>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</si>
  <si>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</si>
  <si>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</si>
  <si>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</si>
  <si>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</si>
  <si>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</si>
  <si>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</si>
  <si>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</si>
  <si>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</si>
  <si>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</si>
  <si>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</si>
  <si>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</si>
  <si>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</si>
  <si>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</si>
  <si>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</si>
  <si>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</si>
  <si>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</si>
  <si>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</si>
  <si>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</si>
  <si>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</si>
  <si>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</si>
  <si>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</si>
  <si>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</si>
  <si>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</si>
  <si>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</si>
  <si>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</si>
  <si>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</si>
  <si>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</si>
  <si>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</si>
  <si>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</si>
  <si>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</si>
  <si>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</si>
  <si>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</si>
  <si>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</si>
  <si>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</si>
  <si>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</si>
  <si>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</si>
  <si>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</si>
  <si>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</si>
  <si>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</si>
  <si>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</si>
  <si>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</si>
  <si>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</si>
  <si>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</si>
  <si>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</si>
  <si>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</si>
  <si>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</si>
  <si>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</si>
  <si>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</si>
  <si>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</si>
  <si>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</si>
  <si>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</si>
  <si>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</si>
  <si>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</si>
  <si>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</si>
  <si>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</si>
  <si>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</si>
  <si>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</si>
  <si>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</si>
  <si>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</si>
  <si>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</si>
  <si>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</si>
  <si>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</si>
  <si>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</si>
  <si>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</si>
  <si>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</si>
  <si>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</si>
  <si>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</si>
  <si>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</si>
  <si>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</si>
  <si>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</si>
  <si>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</si>
  <si>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</si>
  <si>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</si>
  <si>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</si>
  <si>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</si>
  <si>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</si>
  <si>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</si>
  <si>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</si>
  <si>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</si>
  <si>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</si>
  <si>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</si>
  <si>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</si>
  <si>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</si>
  <si>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</si>
  <si>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</si>
  <si>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</si>
  <si>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</si>
  <si>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</si>
  <si>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</si>
  <si>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</si>
  <si>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</si>
  <si>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</si>
  <si>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</si>
  <si>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</si>
  <si>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</si>
  <si>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</si>
  <si>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</si>
  <si>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</si>
  <si>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</si>
  <si>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</si>
  <si>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</si>
  <si>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</si>
  <si>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</si>
  <si>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</si>
  <si>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</si>
  <si>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</si>
  <si>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</si>
  <si>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</si>
  <si>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</si>
  <si>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</si>
  <si>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</si>
  <si>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</si>
  <si>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</si>
  <si>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</si>
  <si>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</si>
  <si>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</si>
  <si>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</si>
  <si>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</si>
  <si>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</si>
  <si>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</si>
  <si>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</si>
  <si>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</si>
  <si>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</si>
  <si>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</si>
  <si>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</si>
  <si>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</si>
  <si>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</si>
  <si>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</si>
  <si>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</si>
  <si>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</si>
  <si>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</si>
  <si>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</si>
  <si>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</si>
  <si>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</si>
  <si>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</si>
  <si>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</si>
  <si>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</si>
  <si>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</si>
  <si>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</si>
  <si>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</si>
  <si>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</si>
  <si>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</si>
  <si>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</si>
  <si>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</si>
  <si>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</si>
  <si>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</si>
  <si>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</si>
  <si>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</si>
  <si>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</si>
  <si>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</si>
  <si>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</si>
  <si>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</si>
  <si>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</si>
  <si>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</si>
  <si>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</si>
  <si>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</si>
  <si>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</si>
  <si>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</si>
  <si>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</si>
  <si>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</si>
  <si>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</si>
  <si>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</si>
  <si>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</si>
  <si>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</si>
  <si>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</si>
  <si>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</si>
  <si>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</si>
  <si>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</si>
  <si>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</si>
  <si>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</si>
  <si>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</si>
  <si>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</si>
  <si>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</si>
  <si>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</si>
  <si>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</si>
  <si>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</si>
  <si>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</si>
  <si>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</si>
  <si>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</si>
  <si>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</si>
  <si>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</si>
  <si>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</si>
  <si>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</si>
  <si>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</si>
  <si>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</si>
  <si>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</si>
  <si>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</si>
  <si>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</si>
  <si>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</si>
  <si>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</si>
  <si>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</si>
  <si>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</si>
  <si>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</si>
  <si>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</si>
  <si>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</si>
  <si>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</si>
  <si>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</si>
  <si>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</si>
  <si>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</si>
  <si>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</si>
  <si>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</si>
  <si>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</si>
  <si>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</si>
  <si>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</si>
  <si>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</si>
  <si>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</si>
  <si>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</si>
  <si>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</si>
  <si>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</si>
  <si>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</si>
  <si>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</si>
  <si>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</si>
  <si>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</si>
  <si>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</si>
  <si>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</si>
  <si>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</si>
  <si>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</si>
  <si>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</si>
  <si>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</si>
  <si>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</si>
  <si>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</si>
  <si>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</si>
  <si>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</si>
  <si>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</si>
  <si>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</si>
  <si>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</si>
  <si>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</si>
  <si>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</si>
  <si>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</si>
  <si>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</si>
  <si>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</si>
  <si>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</si>
  <si>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</si>
  <si>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</si>
  <si>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</si>
  <si>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</si>
  <si>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</si>
  <si>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</si>
  <si>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</si>
  <si>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</si>
  <si>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</si>
  <si>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</si>
  <si>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</si>
  <si>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</si>
  <si>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</si>
  <si>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</si>
  <si>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</si>
  <si>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</si>
  <si>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</si>
  <si>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</si>
  <si>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</si>
  <si>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</si>
  <si>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</si>
  <si>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</si>
  <si>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</si>
  <si>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</si>
  <si>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</si>
  <si>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</si>
  <si>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</si>
  <si>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</si>
  <si>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</si>
  <si>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</si>
  <si>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</si>
  <si>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</si>
  <si>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</si>
  <si>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</si>
  <si>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</si>
  <si>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</si>
  <si>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</si>
  <si>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</si>
  <si>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</si>
  <si>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</si>
  <si>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</si>
  <si>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</si>
  <si>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</si>
  <si>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</si>
  <si>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</si>
  <si>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</si>
  <si>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</si>
  <si>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</si>
  <si>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</si>
  <si>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</si>
  <si>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</si>
  <si>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</si>
  <si>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</si>
  <si>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</si>
  <si>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</si>
  <si>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</si>
  <si>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</si>
  <si>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</si>
  <si>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</si>
  <si>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</si>
  <si>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</si>
  <si>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</si>
  <si>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</si>
  <si>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</si>
  <si>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</si>
  <si>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</si>
  <si>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</si>
  <si>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</si>
  <si>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</si>
  <si>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</si>
  <si>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</si>
  <si>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</si>
  <si>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</si>
  <si>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</si>
  <si>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</si>
  <si>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</si>
  <si>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</si>
  <si>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</si>
  <si>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</si>
  <si>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</si>
  <si>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</si>
  <si>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</si>
  <si>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</si>
  <si>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</si>
  <si>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</si>
  <si>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</si>
  <si>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</si>
  <si>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</si>
  <si>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</si>
  <si>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</si>
  <si>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</si>
  <si>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</si>
  <si>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</si>
  <si>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</si>
  <si>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</si>
  <si>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</si>
  <si>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</si>
  <si>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</si>
  <si>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</si>
  <si>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</si>
  <si>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</si>
  <si>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</si>
  <si>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</si>
  <si>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</si>
  <si>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</si>
  <si>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</si>
  <si>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</si>
  <si>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</si>
  <si>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</si>
  <si>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</si>
  <si>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</si>
  <si>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</si>
  <si>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</si>
  <si>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</si>
  <si>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</si>
  <si>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</si>
  <si>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</si>
  <si>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</si>
  <si>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</si>
  <si>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</si>
  <si>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</si>
  <si>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</si>
  <si>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</si>
  <si>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</si>
  <si>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</si>
  <si>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</si>
  <si>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</si>
  <si>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</si>
  <si>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</si>
  <si>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</si>
  <si>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</si>
  <si>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</si>
  <si>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</si>
  <si>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</si>
  <si>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</si>
  <si>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</si>
  <si>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</si>
  <si>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</si>
  <si>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</si>
  <si>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</si>
  <si>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</si>
  <si>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</si>
  <si>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</si>
  <si>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</si>
  <si>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</si>
  <si>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</si>
  <si>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</si>
  <si>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</si>
  <si>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</si>
  <si>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</si>
  <si>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</si>
  <si>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</si>
  <si>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</si>
  <si>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</si>
  <si>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</si>
  <si>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</si>
  <si>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</si>
  <si>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</si>
  <si>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</si>
  <si>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</si>
  <si>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</si>
  <si>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</si>
  <si>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</si>
  <si>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</si>
  <si>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</si>
  <si>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</si>
  <si>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</si>
  <si>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</si>
  <si>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</si>
  <si>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</si>
  <si>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</si>
  <si>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</si>
  <si>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</si>
  <si>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</si>
  <si>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</si>
  <si>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</si>
  <si>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</si>
  <si>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</si>
  <si>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</si>
  <si>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</si>
  <si>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</si>
  <si>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</si>
  <si>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</si>
  <si>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</si>
  <si>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</si>
  <si>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</si>
  <si>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</si>
  <si>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</si>
  <si>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</si>
  <si>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</si>
  <si>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</si>
  <si>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</si>
  <si>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</si>
  <si>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</si>
  <si>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</si>
  <si>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</si>
  <si>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</si>
  <si>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</si>
  <si>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</si>
  <si>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</si>
  <si>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</si>
  <si>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</si>
  <si>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</si>
  <si>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</si>
  <si>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</si>
  <si>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</si>
  <si>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</si>
  <si>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</si>
  <si>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</si>
  <si>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</si>
  <si>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</si>
  <si>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</si>
  <si>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</si>
  <si>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</si>
  <si>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</si>
  <si>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</si>
  <si>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</si>
  <si>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</si>
  <si>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</si>
  <si>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</si>
  <si>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</si>
  <si>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</si>
  <si>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</si>
  <si>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</si>
  <si>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</si>
  <si>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</si>
  <si>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</si>
  <si>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</si>
  <si>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</si>
  <si>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</si>
  <si>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</si>
  <si>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</si>
  <si>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</si>
  <si>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</si>
  <si>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</si>
  <si>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</si>
  <si>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</si>
  <si>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</si>
  <si>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</si>
  <si>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</si>
  <si>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</si>
  <si>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</si>
  <si>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</si>
  <si>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</si>
  <si>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</si>
  <si>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</si>
  <si>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</si>
  <si>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</si>
  <si>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</si>
  <si>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</si>
  <si>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</si>
  <si>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</si>
  <si>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</si>
  <si>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</si>
  <si>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</si>
  <si>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</si>
  <si>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</si>
  <si>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</si>
  <si>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</si>
  <si>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</si>
  <si>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</si>
  <si>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</si>
  <si>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</si>
  <si>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</si>
  <si>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</si>
  <si>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</si>
  <si>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</si>
  <si>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</si>
  <si>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</si>
  <si>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</si>
  <si>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</si>
  <si>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</si>
  <si>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</si>
  <si>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</si>
  <si>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</si>
  <si>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</si>
  <si>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</si>
  <si>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</si>
  <si>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</si>
  <si>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</si>
  <si>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</si>
  <si>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</si>
  <si>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</si>
  <si>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</si>
  <si>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</si>
  <si>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</si>
  <si>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</si>
  <si>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</si>
  <si>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</si>
  <si>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</si>
  <si>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</si>
  <si>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</si>
  <si>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</si>
  <si>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</si>
  <si>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</si>
  <si>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</si>
  <si>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</si>
  <si>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</si>
  <si>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</si>
  <si>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</si>
  <si>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</si>
  <si>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</si>
  <si>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</si>
  <si>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</si>
  <si>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</si>
  <si>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</si>
  <si>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</si>
  <si>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</si>
  <si>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</si>
  <si>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</si>
  <si>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</si>
  <si>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</si>
  <si>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</si>
  <si>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</si>
  <si>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</si>
  <si>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</si>
  <si>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</si>
  <si>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</si>
  <si>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</si>
  <si>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</si>
  <si>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</si>
  <si>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</si>
  <si>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</si>
  <si>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</si>
  <si>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</si>
  <si>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</si>
  <si>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</si>
  <si>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</si>
  <si>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</si>
  <si>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</si>
  <si>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</si>
  <si>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</si>
  <si>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</si>
  <si>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</si>
  <si>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</si>
  <si>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</si>
  <si>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</si>
  <si>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</si>
  <si>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</si>
  <si>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</si>
  <si>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</si>
  <si>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</si>
  <si>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</si>
  <si>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</si>
  <si>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</si>
  <si>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</si>
  <si>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</si>
  <si>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</si>
  <si>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</si>
  <si>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</si>
  <si>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</si>
  <si>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</si>
  <si>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</si>
  <si>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</si>
  <si>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</si>
  <si>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</si>
  <si>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</si>
  <si>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</si>
  <si>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</si>
  <si>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</si>
  <si>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</si>
  <si>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</si>
  <si>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</si>
  <si>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</si>
  <si>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</si>
  <si>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</si>
  <si>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</si>
  <si>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</si>
  <si>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</si>
  <si>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</si>
  <si>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</si>
  <si>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</si>
  <si>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</si>
  <si>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</si>
  <si>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</si>
  <si>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</si>
  <si>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</si>
  <si>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</si>
  <si>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</si>
  <si>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</si>
  <si>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</si>
  <si>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</si>
  <si>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</si>
  <si>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</si>
  <si>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</si>
  <si>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</si>
  <si>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</si>
  <si>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</si>
  <si>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</si>
  <si>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</si>
  <si>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</si>
  <si>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</si>
  <si>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</si>
  <si>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</si>
  <si>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</si>
  <si>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</si>
  <si>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</si>
  <si>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</si>
  <si>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</si>
  <si>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</si>
  <si>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</si>
  <si>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</si>
  <si>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</si>
  <si>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</si>
  <si>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</si>
  <si>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</si>
  <si>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</si>
  <si>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</si>
  <si>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</si>
  <si>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</si>
  <si>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</si>
  <si>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</si>
  <si>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</si>
  <si>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</si>
  <si>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</si>
  <si>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</si>
  <si>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</si>
  <si>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</si>
  <si>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</si>
  <si>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</si>
  <si>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</si>
  <si>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</si>
  <si>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</si>
  <si>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</si>
  <si>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</si>
  <si>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</si>
  <si>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</si>
  <si>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</si>
  <si>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</si>
  <si>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</si>
  <si>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</si>
  <si>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</si>
  <si>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</si>
  <si>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</si>
  <si>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</si>
  <si>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</si>
  <si>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</si>
  <si>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</si>
  <si>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</si>
  <si>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</si>
  <si>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</si>
  <si>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</si>
  <si>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</si>
  <si>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</si>
  <si>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</si>
  <si>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</si>
  <si>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</si>
  <si>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</si>
  <si>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</si>
  <si>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</si>
  <si>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</si>
  <si>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</si>
  <si>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</si>
  <si>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</si>
  <si>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</si>
  <si>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</si>
  <si>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</si>
  <si>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</si>
  <si>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</si>
  <si>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</si>
  <si>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</si>
  <si>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</si>
  <si>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</si>
  <si>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</si>
  <si>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</si>
  <si>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</si>
  <si>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</si>
  <si>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</si>
  <si>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</si>
  <si>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</si>
  <si>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</si>
  <si>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</si>
  <si>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</si>
  <si>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</si>
  <si>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</si>
  <si>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</si>
  <si>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</si>
  <si>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</si>
  <si>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</si>
  <si>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</si>
  <si>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</si>
  <si>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</si>
  <si>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</si>
  <si>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</si>
  <si>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</si>
  <si>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</si>
  <si>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</si>
  <si>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</si>
  <si>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</si>
  <si>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</si>
  <si>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</si>
  <si>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</si>
  <si>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</si>
  <si>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</si>
  <si>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</si>
  <si>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</si>
  <si>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</si>
  <si>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</si>
  <si>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</si>
  <si>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</si>
  <si>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</si>
  <si>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</si>
  <si>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</si>
  <si>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</si>
  <si>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</si>
  <si>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</si>
  <si>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</si>
  <si>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</si>
  <si>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</si>
  <si>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</si>
  <si>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</si>
  <si>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</si>
  <si>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</si>
  <si>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</si>
  <si>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</si>
  <si>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</si>
  <si>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</si>
  <si>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</si>
  <si>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</si>
  <si>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</si>
  <si>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</si>
  <si>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</si>
  <si>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</si>
  <si>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</si>
  <si>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</si>
  <si>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</si>
  <si>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</si>
  <si>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</si>
  <si>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</si>
  <si>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</si>
  <si>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</si>
  <si>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</si>
  <si>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</si>
  <si>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</si>
  <si>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</si>
  <si>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</si>
  <si>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</si>
  <si>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</si>
  <si>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</si>
  <si>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</si>
  <si>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</si>
  <si>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</si>
  <si>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</si>
  <si>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</si>
  <si>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</si>
  <si>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</si>
  <si>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</si>
  <si>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</si>
  <si>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</si>
  <si>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</si>
  <si>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</si>
  <si>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</si>
  <si>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</si>
  <si>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</si>
  <si>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</si>
  <si>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</si>
  <si>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</si>
  <si>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</si>
  <si>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</si>
  <si>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</si>
  <si>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</si>
  <si>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</si>
  <si>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</si>
  <si>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</si>
  <si>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</si>
  <si>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</si>
  <si>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</si>
  <si>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</si>
  <si>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</si>
  <si>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</si>
  <si>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</si>
  <si>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</si>
  <si>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</si>
  <si>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</si>
  <si>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</si>
  <si>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</si>
  <si>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</si>
  <si>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</si>
  <si>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</si>
  <si>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</si>
  <si>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</si>
  <si>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</si>
  <si>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</si>
  <si>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</si>
  <si>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</si>
  <si>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</si>
  <si>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</si>
  <si>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</si>
  <si>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</si>
  <si>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</si>
  <si>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</si>
  <si>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</si>
  <si>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</si>
  <si>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</si>
  <si>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</si>
  <si>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</si>
  <si>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</si>
  <si>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</si>
  <si>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</si>
  <si>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</si>
  <si>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</si>
  <si>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</si>
  <si>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</si>
  <si>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</si>
  <si>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</si>
  <si>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</si>
  <si>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</si>
  <si>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</si>
  <si>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</si>
  <si>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</si>
  <si>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</si>
  <si>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</si>
  <si>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</si>
  <si>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</si>
  <si>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</si>
  <si>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</si>
  <si>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</si>
  <si>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</si>
  <si>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</si>
  <si>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</si>
  <si>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</si>
  <si>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</si>
  <si>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</si>
  <si>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</si>
  <si>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</si>
  <si>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</si>
  <si>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</si>
  <si>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</si>
  <si>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</si>
  <si>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</si>
  <si>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</si>
  <si>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</si>
  <si>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</si>
  <si>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</si>
  <si>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</si>
  <si>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</si>
  <si>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</si>
  <si>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</si>
  <si>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</si>
  <si>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</si>
  <si>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</si>
  <si>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</si>
  <si>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</si>
  <si>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</si>
  <si>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</si>
  <si>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</si>
  <si>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</si>
  <si>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</si>
  <si>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</si>
  <si>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</si>
  <si>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</si>
  <si>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</si>
  <si>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</si>
  <si>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</si>
  <si>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</si>
  <si>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</si>
  <si>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</si>
  <si>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</si>
  <si>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</si>
  <si>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</si>
  <si>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</si>
  <si>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</si>
  <si>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</si>
  <si>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</si>
  <si>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</si>
  <si>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</si>
  <si>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</si>
  <si>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</si>
  <si>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</si>
  <si>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</si>
  <si>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</si>
  <si>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</si>
  <si>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</si>
  <si>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</si>
  <si>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</si>
  <si>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</si>
  <si>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</si>
  <si>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</si>
  <si>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</si>
  <si>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</si>
  <si>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</si>
  <si>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</si>
  <si>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</si>
  <si>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</si>
  <si>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</si>
  <si>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</si>
  <si>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</si>
  <si>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</si>
  <si>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</si>
  <si>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</si>
  <si>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</si>
  <si>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</si>
  <si>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</si>
  <si>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</si>
  <si>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</si>
  <si>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</si>
  <si>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</si>
  <si>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</si>
  <si>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</si>
  <si>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</si>
  <si>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</si>
  <si>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</si>
  <si>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</si>
  <si>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</si>
  <si>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</si>
  <si>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</si>
  <si>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</si>
  <si>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</si>
  <si>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</si>
  <si>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</si>
  <si>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</si>
  <si>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</si>
  <si>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</si>
  <si>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</si>
  <si>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</si>
  <si>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</si>
  <si>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</si>
  <si>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</si>
  <si>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</si>
  <si>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</si>
  <si>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</si>
  <si>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</si>
  <si>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</si>
  <si>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</si>
  <si>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</si>
  <si>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</si>
  <si>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</si>
  <si>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</si>
  <si>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</si>
  <si>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</si>
  <si>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</si>
  <si>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</si>
  <si>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</si>
  <si>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</si>
  <si>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</si>
  <si>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</si>
  <si>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</si>
  <si>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</si>
  <si>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</si>
  <si>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</si>
  <si>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</si>
  <si>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</si>
  <si>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</si>
  <si>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</si>
  <si>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</si>
  <si>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</si>
  <si>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</si>
  <si>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</si>
  <si>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</si>
  <si>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</si>
  <si>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</si>
  <si>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</si>
  <si>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</si>
  <si>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</si>
  <si>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</si>
  <si>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</si>
  <si>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</si>
  <si>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</si>
  <si>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</si>
  <si>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</si>
  <si>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</si>
  <si>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</si>
  <si>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</si>
  <si>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</si>
  <si>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</si>
  <si>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</si>
  <si>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</si>
  <si>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</si>
  <si>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</si>
  <si>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</si>
  <si>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</si>
  <si>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</si>
  <si>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</si>
  <si>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</si>
  <si>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</si>
  <si>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</si>
  <si>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</si>
  <si>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</si>
  <si>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</si>
  <si>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</si>
  <si>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</si>
  <si>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</si>
  <si>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</si>
  <si>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</si>
  <si>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</si>
  <si>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</si>
  <si>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</si>
  <si>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</si>
  <si>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</si>
  <si>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</si>
  <si>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</si>
  <si>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</si>
  <si>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</si>
  <si>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</si>
  <si>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</si>
  <si>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</si>
  <si>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</si>
  <si>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</si>
  <si>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</si>
  <si>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</si>
  <si>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</si>
  <si>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</si>
  <si>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</si>
  <si>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</si>
  <si>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</si>
  <si>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</si>
  <si>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</si>
  <si>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</si>
  <si>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</si>
  <si>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</si>
  <si>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</si>
  <si>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</si>
  <si>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</si>
  <si>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</si>
  <si>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</si>
  <si>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</si>
  <si>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</si>
  <si>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</si>
  <si>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</si>
  <si>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</si>
  <si>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</si>
  <si>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</si>
  <si>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</si>
  <si>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</si>
  <si>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</si>
  <si>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</si>
  <si>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</si>
  <si>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</si>
  <si>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</si>
  <si>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</si>
  <si>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</si>
  <si>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</si>
  <si>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</si>
  <si>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</si>
  <si>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</si>
  <si>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</si>
  <si>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</si>
  <si>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</si>
  <si>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</si>
  <si>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</si>
  <si>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</si>
  <si>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</si>
  <si>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</si>
  <si>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</si>
  <si>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</si>
  <si>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</si>
  <si>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</si>
  <si>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</si>
  <si>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</si>
  <si>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</si>
  <si>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</si>
  <si>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</si>
  <si>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</si>
  <si>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</si>
  <si>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</si>
  <si>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</si>
  <si>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</si>
  <si>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</si>
  <si>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</si>
  <si>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</si>
  <si>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</si>
  <si>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</si>
  <si>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</si>
  <si>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</si>
  <si>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</si>
  <si>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</si>
  <si>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</si>
  <si>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</si>
  <si>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</si>
  <si>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</si>
  <si>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</si>
  <si>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</si>
  <si>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</si>
  <si>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</si>
  <si>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</si>
  <si>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</si>
  <si>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</si>
  <si>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</si>
  <si>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</si>
  <si>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</si>
  <si>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</si>
  <si>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</si>
  <si>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</si>
  <si>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</si>
  <si>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</si>
  <si>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</si>
  <si>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</si>
  <si>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</si>
  <si>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</si>
  <si>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</si>
  <si>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</si>
  <si>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</si>
  <si>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</si>
  <si>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</si>
  <si>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</si>
  <si>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</si>
  <si>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</si>
  <si>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</si>
  <si>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</si>
  <si>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</si>
  <si>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</si>
  <si>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</si>
  <si>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</si>
  <si>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</si>
  <si>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</si>
  <si>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</si>
  <si>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</si>
  <si>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</si>
  <si>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</si>
  <si>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</si>
  <si>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</si>
  <si>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</si>
  <si>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</si>
  <si>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</si>
  <si>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</si>
  <si>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</si>
  <si>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</si>
  <si>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</si>
  <si>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</si>
  <si>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</si>
  <si>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</si>
  <si>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</si>
  <si>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</si>
  <si>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</si>
  <si>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</si>
  <si>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</si>
  <si>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</si>
  <si>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</si>
  <si>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</si>
  <si>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</si>
  <si>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</si>
  <si>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</si>
  <si>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</si>
  <si>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</si>
  <si>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</si>
  <si>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</si>
  <si>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</si>
  <si>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</si>
  <si>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</si>
  <si>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</si>
  <si>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</si>
  <si>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</si>
  <si>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</si>
  <si>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</si>
  <si>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</si>
  <si>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</si>
  <si>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</si>
  <si>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</si>
  <si>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</si>
  <si>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</si>
  <si>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</si>
  <si>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</si>
  <si>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</si>
  <si>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</si>
  <si>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</si>
  <si>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</si>
  <si>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</si>
  <si>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</si>
  <si>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</si>
  <si>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</si>
  <si>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</si>
  <si>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</si>
  <si>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</si>
  <si>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</si>
  <si>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</si>
  <si>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</si>
  <si>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</si>
  <si>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</si>
  <si>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</si>
  <si>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</si>
  <si>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</si>
  <si>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</si>
  <si>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</si>
  <si>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</si>
  <si>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</si>
  <si>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</si>
  <si>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</si>
  <si>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</si>
  <si>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</si>
  <si>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</si>
  <si>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</si>
  <si>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</si>
  <si>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</si>
  <si>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</si>
  <si>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</si>
  <si>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</si>
  <si>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</si>
  <si>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</si>
  <si>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</si>
  <si>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</si>
  <si>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</si>
  <si>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</si>
  <si>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</si>
  <si>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</si>
  <si>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</si>
  <si>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</si>
  <si>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</si>
  <si>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</si>
  <si>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</si>
  <si>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</si>
  <si>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</si>
  <si>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</si>
  <si>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</si>
  <si>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</si>
  <si>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</si>
  <si>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</si>
  <si>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</si>
  <si>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</si>
  <si>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</si>
  <si>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</si>
  <si>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</si>
  <si>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</si>
  <si>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</si>
  <si>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</si>
  <si>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</si>
  <si>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</si>
  <si>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</si>
  <si>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</si>
  <si>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</si>
  <si>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</si>
  <si>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</si>
  <si>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</si>
  <si>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</si>
  <si>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</si>
  <si>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</si>
  <si>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</si>
  <si>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</si>
  <si>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</si>
  <si>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</si>
  <si>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</si>
  <si>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</si>
  <si>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</si>
  <si>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</si>
  <si>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</si>
  <si>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</si>
  <si>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</si>
  <si>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</si>
  <si>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</si>
  <si>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</si>
  <si>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</si>
  <si>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</si>
  <si>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</si>
  <si>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</si>
  <si>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</si>
  <si>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</si>
  <si>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</si>
  <si>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</si>
  <si>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</si>
  <si>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</si>
  <si>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</si>
  <si>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</si>
  <si>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</si>
  <si>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</si>
  <si>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</si>
  <si>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</si>
  <si>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</si>
  <si>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</si>
  <si>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</si>
  <si>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</si>
  <si>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</si>
  <si>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</si>
  <si>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</si>
  <si>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</si>
  <si>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</si>
  <si>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</si>
  <si>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</si>
  <si>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</si>
  <si>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</si>
  <si>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</si>
  <si>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</si>
  <si>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</si>
  <si>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</si>
  <si>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</si>
  <si>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</si>
  <si>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</si>
  <si>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</si>
  <si>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</si>
  <si>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</si>
  <si>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</si>
  <si>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</si>
  <si>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</si>
  <si>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</si>
  <si>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</si>
  <si>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</si>
  <si>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</si>
  <si>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</si>
  <si>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</si>
  <si>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</si>
  <si>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</si>
  <si>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</si>
  <si>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</si>
  <si>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</si>
  <si>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</si>
  <si>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</si>
  <si>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</si>
  <si>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</si>
  <si>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</si>
  <si>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</si>
  <si>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</si>
  <si>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</si>
  <si>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</si>
  <si>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</si>
  <si>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</si>
  <si>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</si>
  <si>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</si>
  <si>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</si>
  <si>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</si>
  <si>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</si>
  <si>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</si>
  <si>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</si>
  <si>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</si>
  <si>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</si>
  <si>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</si>
  <si>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</si>
  <si>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</si>
  <si>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</si>
  <si>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</si>
  <si>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</si>
  <si>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</si>
  <si>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</si>
  <si>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</si>
  <si>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</si>
  <si>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</si>
  <si>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</si>
  <si>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</si>
  <si>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</si>
  <si>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</si>
  <si>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</si>
  <si>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</si>
  <si>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</si>
  <si>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</si>
  <si>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</si>
  <si>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</si>
  <si>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</si>
  <si>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</si>
  <si>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</si>
  <si>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</si>
  <si>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</si>
  <si>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</si>
  <si>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</si>
  <si>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</si>
  <si>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</si>
  <si>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</si>
  <si>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</si>
  <si>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</si>
  <si>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</si>
  <si>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</si>
  <si>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</si>
  <si>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</si>
  <si>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</si>
  <si>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</si>
  <si>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</si>
  <si>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</si>
  <si>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</si>
  <si>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</si>
  <si>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</si>
  <si>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</si>
  <si>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</si>
  <si>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</si>
  <si>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</si>
  <si>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</si>
  <si>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</si>
  <si>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</si>
  <si>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</si>
  <si>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</si>
  <si>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</si>
  <si>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</si>
  <si>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</si>
  <si>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</si>
  <si>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</si>
  <si>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</si>
  <si>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</si>
  <si>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</si>
  <si>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</si>
  <si>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</si>
  <si>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</si>
  <si>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</si>
  <si>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</si>
  <si>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</si>
  <si>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</si>
  <si>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</si>
  <si>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</si>
  <si>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</si>
  <si>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</si>
  <si>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</si>
  <si>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</si>
  <si>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</si>
  <si>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</si>
  <si>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</si>
  <si>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</si>
  <si>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</si>
  <si>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</si>
  <si>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</si>
  <si>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</si>
  <si>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</si>
  <si>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</si>
  <si>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</si>
  <si>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</si>
  <si>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</si>
  <si>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</si>
  <si>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</si>
  <si>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</si>
  <si>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</si>
  <si>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</si>
  <si>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</si>
  <si>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</si>
  <si>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</si>
  <si>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</si>
  <si>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</si>
  <si>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</si>
  <si>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</si>
  <si>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</si>
  <si>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</si>
  <si>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</si>
  <si>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</si>
  <si>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</si>
  <si>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</si>
  <si>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</si>
  <si>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</si>
  <si>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</si>
  <si>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</si>
  <si>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</si>
  <si>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</si>
  <si>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</si>
  <si>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</si>
  <si>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</si>
  <si>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</si>
  <si>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</si>
  <si>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</si>
  <si>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</si>
  <si>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</si>
  <si>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</si>
  <si>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</si>
  <si>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</si>
  <si>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</si>
  <si>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</si>
  <si>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</si>
  <si>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</si>
  <si>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</si>
  <si>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</si>
  <si>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</si>
  <si>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</si>
  <si>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</si>
  <si>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</si>
  <si>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</si>
  <si>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</si>
  <si>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</si>
  <si>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</si>
  <si>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</si>
  <si>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</si>
  <si>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</si>
  <si>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</si>
  <si>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</si>
  <si>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</si>
  <si>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</si>
  <si>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</si>
  <si>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</si>
  <si>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</si>
  <si>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</si>
  <si>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</si>
  <si>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</si>
  <si>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</si>
  <si>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</si>
  <si>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</si>
  <si>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</si>
  <si>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</si>
  <si>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</si>
  <si>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</si>
  <si>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</si>
  <si>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</si>
  <si>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</si>
  <si>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</si>
  <si>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</si>
  <si>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</si>
  <si>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</si>
  <si>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</si>
  <si>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</si>
  <si>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</si>
  <si>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</si>
  <si>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</si>
  <si>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</si>
  <si>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</si>
  <si>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</si>
  <si>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</si>
  <si>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</si>
  <si>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</si>
  <si>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</si>
  <si>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</si>
  <si>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</si>
  <si>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</si>
  <si>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</si>
  <si>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</si>
  <si>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</si>
  <si>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</si>
  <si>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</si>
  <si>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</si>
  <si>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</si>
  <si>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</si>
  <si>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</si>
  <si>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</si>
  <si>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</si>
  <si>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</si>
  <si>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</si>
  <si>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</si>
  <si>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</si>
  <si>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</si>
  <si>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</si>
  <si>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</si>
  <si>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</si>
  <si>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</si>
  <si>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</si>
  <si>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</si>
  <si>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</si>
  <si>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</si>
  <si>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</si>
  <si>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</si>
  <si>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</si>
  <si>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</si>
  <si>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</si>
  <si>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</si>
  <si>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</si>
  <si>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</si>
  <si>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</si>
  <si>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</si>
  <si>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</si>
  <si>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</si>
  <si>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</si>
  <si>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</si>
  <si>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</si>
  <si>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</si>
  <si>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</si>
  <si>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</si>
  <si>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</si>
  <si>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</si>
  <si>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</si>
  <si>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</si>
  <si>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</si>
  <si>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</si>
  <si>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</si>
  <si>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</si>
  <si>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</si>
  <si>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</si>
  <si>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</si>
  <si>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</si>
  <si>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</si>
  <si>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</si>
  <si>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</si>
  <si>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</si>
  <si>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</si>
  <si>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</si>
  <si>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</si>
  <si>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</si>
  <si>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</si>
  <si>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</si>
  <si>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</si>
  <si>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</si>
  <si>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</si>
  <si>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</si>
  <si>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</si>
  <si>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</si>
  <si>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</si>
  <si>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</si>
  <si>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</si>
  <si>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</si>
  <si>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</si>
  <si>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</si>
  <si>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</si>
  <si>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</si>
  <si>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</si>
  <si>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</si>
  <si>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</si>
  <si>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</si>
  <si>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</si>
  <si>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</si>
  <si>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</si>
  <si>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</si>
  <si>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</si>
  <si>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</si>
  <si>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</si>
  <si>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</si>
  <si>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</si>
  <si>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</si>
  <si>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</si>
  <si>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</si>
  <si>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</si>
  <si>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</si>
  <si>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</si>
  <si>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</si>
  <si>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</si>
  <si>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</si>
  <si>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</si>
  <si>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</si>
  <si>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</si>
  <si>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</si>
  <si>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</si>
  <si>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</si>
  <si>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</si>
  <si>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</si>
  <si>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</si>
  <si>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</si>
  <si>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</si>
  <si>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</si>
  <si>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</si>
  <si>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</si>
  <si>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</si>
  <si>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</si>
  <si>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</si>
  <si>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</si>
  <si>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</si>
  <si>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</si>
  <si>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</si>
  <si>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</si>
  <si>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</si>
  <si>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</si>
  <si>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</si>
  <si>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</si>
  <si>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</si>
  <si>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</si>
  <si>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</si>
  <si>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</si>
  <si>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</si>
  <si>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</si>
  <si>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</si>
  <si>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</si>
  <si>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</si>
  <si>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</si>
  <si>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</si>
  <si>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</si>
  <si>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</si>
  <si>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</si>
  <si>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</si>
  <si>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</si>
  <si>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</si>
  <si>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</si>
  <si>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</si>
  <si>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</si>
  <si>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</si>
  <si>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</si>
  <si>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</si>
  <si>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</si>
  <si>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</si>
  <si>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</si>
  <si>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</si>
  <si>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</si>
  <si>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</si>
  <si>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</si>
  <si>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</si>
  <si>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</si>
  <si>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</si>
  <si>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</si>
  <si>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</si>
  <si>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</si>
  <si>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</si>
  <si>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</si>
  <si>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</si>
  <si>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</si>
  <si>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</si>
  <si>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</si>
  <si>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</si>
  <si>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</si>
  <si>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</si>
  <si>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</si>
  <si>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</si>
  <si>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</si>
  <si>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</si>
  <si>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</si>
  <si>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</si>
  <si>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</si>
  <si>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</si>
  <si>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</si>
  <si>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</si>
  <si>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</si>
  <si>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</si>
  <si>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</si>
  <si>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</si>
  <si>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</si>
  <si>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</si>
  <si>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</si>
  <si>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</si>
  <si>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</si>
  <si>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</si>
  <si>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</si>
  <si>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</si>
  <si>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</si>
  <si>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</si>
  <si>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</si>
  <si>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</si>
  <si>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</si>
  <si>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</si>
  <si>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</si>
  <si>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</si>
  <si>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</si>
  <si>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</si>
  <si>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</si>
  <si>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</si>
  <si>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</si>
  <si>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</si>
  <si>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</si>
  <si>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</si>
  <si>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</si>
  <si>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</si>
  <si>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</si>
  <si>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</si>
  <si>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</si>
  <si>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</si>
  <si>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</si>
  <si>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</si>
  <si>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</si>
  <si>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</si>
  <si>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</si>
  <si>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</si>
  <si>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</si>
  <si>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</si>
  <si>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</si>
  <si>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</si>
  <si>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</si>
  <si>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</si>
  <si>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</si>
  <si>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</si>
  <si>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</si>
  <si>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</si>
  <si>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</si>
  <si>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</si>
  <si>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</si>
  <si>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</si>
  <si>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</si>
  <si>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</si>
  <si>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</si>
  <si>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</si>
  <si>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</si>
  <si>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</si>
  <si>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</si>
  <si>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</si>
  <si>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</si>
  <si>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</si>
  <si>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</si>
  <si>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</si>
  <si>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</si>
  <si>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</si>
  <si>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</si>
  <si>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</si>
  <si>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</si>
  <si>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</si>
  <si>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</si>
  <si>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</si>
  <si>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</si>
  <si>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</si>
  <si>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</si>
  <si>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</si>
  <si>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</si>
  <si>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</si>
  <si>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</si>
  <si>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</si>
  <si>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</si>
  <si>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</si>
  <si>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</si>
  <si>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</si>
  <si>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</si>
  <si>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</si>
  <si>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</si>
  <si>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</si>
  <si>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</si>
  <si>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</si>
  <si>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</si>
  <si>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</si>
  <si>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</si>
  <si>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</si>
  <si>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</si>
  <si>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</si>
  <si>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</si>
  <si>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</si>
  <si>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</si>
  <si>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</si>
  <si>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</si>
  <si>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</si>
  <si>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</si>
  <si>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</si>
  <si>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</si>
  <si>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</si>
  <si>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</si>
  <si>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</si>
  <si>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</si>
  <si>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</si>
  <si>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</si>
  <si>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</si>
  <si>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</si>
  <si>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</si>
  <si>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</si>
  <si>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</si>
  <si>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</si>
  <si>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</si>
  <si>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</si>
  <si>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</si>
  <si>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</si>
  <si>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</si>
  <si>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</si>
  <si>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</si>
  <si>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</si>
  <si>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</si>
  <si>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</si>
  <si>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</si>
  <si>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</si>
  <si>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</si>
  <si>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</si>
  <si>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</si>
  <si>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</si>
  <si>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</si>
  <si>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</si>
  <si>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</si>
  <si>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</si>
  <si>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</si>
  <si>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</si>
  <si>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</si>
  <si>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</si>
  <si>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</si>
  <si>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</si>
  <si>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</si>
  <si>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</si>
  <si>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</si>
  <si>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</si>
  <si>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</si>
  <si>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</si>
  <si>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</si>
  <si>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</si>
  <si>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</si>
  <si>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</si>
  <si>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</si>
  <si>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</si>
  <si>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</si>
  <si>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</si>
  <si>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</si>
  <si>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</si>
  <si>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</si>
  <si>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</si>
  <si>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</si>
  <si>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</si>
  <si>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</si>
  <si>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</si>
  <si>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</si>
  <si>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</si>
  <si>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</si>
  <si>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</si>
  <si>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</si>
  <si>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</si>
  <si>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</si>
  <si>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</si>
  <si>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</si>
  <si>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</si>
  <si>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</si>
  <si>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</si>
  <si>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</si>
  <si>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</si>
  <si>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</si>
  <si>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</si>
  <si>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</si>
  <si>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</si>
  <si>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</si>
  <si>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</si>
  <si>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</si>
  <si>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</si>
  <si>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</si>
  <si>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</si>
  <si>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</si>
  <si>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</si>
  <si>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</si>
  <si>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</si>
  <si>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</si>
  <si>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</si>
  <si>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</si>
  <si>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</si>
  <si>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</si>
  <si>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</si>
  <si>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</si>
  <si>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</si>
  <si>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</si>
  <si>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</si>
  <si>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</si>
  <si>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</si>
  <si>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</si>
  <si>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</si>
  <si>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</si>
  <si>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</si>
  <si>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</si>
  <si>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</si>
  <si>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</si>
  <si>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</si>
  <si>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</si>
  <si>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</si>
  <si>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</si>
  <si>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</si>
  <si>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</si>
  <si>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</si>
  <si>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</si>
  <si>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</si>
  <si>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</si>
  <si>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</si>
  <si>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</si>
  <si>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</si>
  <si>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</si>
  <si>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</si>
  <si>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</si>
  <si>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</si>
  <si>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</si>
  <si>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</si>
  <si>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</si>
  <si>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</si>
  <si>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</si>
  <si>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</si>
  <si>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</si>
  <si>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</si>
  <si>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</si>
  <si>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</si>
  <si>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</si>
  <si>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</si>
  <si>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</si>
  <si>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</si>
  <si>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</si>
  <si>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</si>
  <si>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</si>
  <si>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</si>
  <si>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</si>
  <si>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</si>
  <si>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</si>
  <si>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</si>
  <si>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</si>
  <si>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</si>
  <si>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</si>
  <si>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</si>
  <si>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</si>
  <si>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</si>
  <si>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</si>
  <si>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</si>
  <si>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</si>
  <si>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</si>
  <si>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</si>
  <si>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</si>
  <si>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</si>
  <si>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</si>
  <si>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</si>
  <si>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</si>
  <si>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</si>
  <si>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</si>
  <si>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</si>
  <si>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</si>
  <si>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</si>
  <si>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</si>
  <si>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</si>
  <si>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</si>
  <si>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</si>
  <si>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</si>
  <si>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</si>
  <si>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</si>
  <si>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</si>
  <si>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</si>
  <si>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</si>
  <si>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</si>
  <si>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</si>
  <si>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</si>
  <si>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</si>
  <si>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</si>
  <si>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</si>
  <si>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</si>
  <si>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</si>
  <si>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</si>
  <si>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</si>
  <si>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</si>
  <si>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</si>
  <si>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</si>
  <si>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</si>
  <si>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</si>
  <si>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</si>
  <si>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</si>
  <si>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</si>
  <si>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</si>
  <si>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</si>
  <si>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</si>
  <si>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</si>
  <si>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</si>
  <si>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</si>
  <si>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</si>
  <si>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</si>
  <si>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</si>
  <si>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</si>
  <si>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</si>
  <si>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</si>
  <si>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</si>
  <si>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</si>
  <si>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</si>
  <si>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</si>
  <si>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</si>
  <si>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</si>
  <si>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</si>
  <si>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</si>
  <si>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</si>
  <si>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</si>
  <si>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</si>
  <si>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</si>
  <si>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</si>
  <si>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</si>
  <si>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</si>
  <si>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</si>
  <si>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</si>
  <si>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</si>
  <si>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</si>
  <si>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</si>
  <si>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</si>
  <si>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</si>
  <si>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</si>
  <si>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</si>
  <si>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</si>
  <si>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</si>
  <si>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</si>
  <si>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</si>
  <si>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</si>
  <si>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</si>
  <si>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</si>
  <si>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</si>
  <si>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</si>
  <si>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</si>
  <si>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</si>
  <si>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</si>
  <si>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</si>
  <si>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</si>
  <si>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</si>
  <si>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</si>
  <si>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</si>
  <si>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</si>
  <si>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</si>
  <si>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</si>
  <si>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</si>
  <si>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</si>
  <si>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</si>
  <si>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</si>
  <si>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</si>
  <si>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</si>
  <si>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</si>
  <si>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</si>
  <si>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</si>
  <si>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</si>
  <si>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</si>
  <si>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</si>
  <si>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</si>
  <si>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</si>
  <si>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</si>
  <si>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</si>
  <si>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</si>
  <si>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</si>
  <si>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</si>
  <si>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</si>
  <si>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</si>
  <si>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</si>
  <si>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</si>
  <si>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</si>
  <si>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</si>
  <si>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</si>
  <si>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</si>
  <si>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</si>
  <si>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</si>
  <si>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</si>
  <si>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</si>
  <si>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</si>
  <si>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</si>
  <si>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</si>
  <si>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</si>
  <si>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</si>
  <si>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</si>
  <si>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</si>
  <si>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</si>
  <si>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</si>
  <si>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</si>
  <si>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</si>
  <si>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</si>
  <si>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</si>
  <si>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</si>
  <si>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</si>
  <si>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</si>
  <si>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</si>
  <si>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</si>
  <si>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</si>
  <si>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</si>
  <si>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</si>
  <si>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</si>
  <si>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</si>
  <si>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</si>
  <si>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</si>
  <si>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</si>
  <si>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</si>
  <si>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</si>
  <si>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</si>
  <si>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</si>
  <si>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</si>
  <si>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</si>
  <si>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</si>
  <si>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</si>
  <si>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</si>
  <si>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</si>
  <si>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</si>
  <si>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</si>
  <si>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</si>
  <si>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</si>
  <si>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</si>
  <si>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</si>
  <si>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</si>
  <si>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</si>
  <si>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</si>
  <si>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</si>
  <si>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</si>
  <si>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</si>
  <si>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</si>
  <si>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</si>
  <si>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</si>
  <si>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</si>
  <si>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</si>
  <si>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</si>
  <si>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</si>
  <si>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</si>
  <si>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</si>
  <si>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</si>
  <si>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</si>
  <si>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</si>
  <si>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</si>
  <si>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</si>
  <si>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</si>
  <si>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</si>
  <si>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</si>
  <si>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</si>
  <si>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</si>
  <si>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</si>
  <si>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</si>
  <si>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</si>
  <si>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</si>
  <si>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</si>
  <si>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</si>
  <si>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</si>
  <si>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</si>
  <si>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</si>
  <si>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</si>
  <si>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</si>
  <si>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</si>
  <si>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</si>
  <si>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</si>
  <si>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</si>
  <si>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</si>
  <si>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</si>
  <si>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</si>
  <si>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</si>
  <si>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</si>
  <si>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</si>
  <si>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</si>
  <si>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</si>
  <si>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</si>
  <si>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</si>
  <si>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</si>
  <si>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</si>
  <si>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</si>
  <si>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</si>
  <si>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</si>
  <si>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</si>
  <si>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</si>
  <si>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</si>
  <si>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</si>
  <si>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</si>
  <si>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</si>
  <si>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</si>
  <si>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</si>
  <si>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</si>
  <si>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</si>
  <si>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</si>
  <si>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</si>
  <si>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</si>
  <si>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</si>
  <si>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</si>
  <si>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</si>
  <si>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</si>
  <si>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</si>
  <si>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</si>
  <si>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</si>
  <si>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</si>
  <si>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</si>
  <si>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</si>
  <si>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</si>
  <si>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</si>
  <si>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</si>
  <si>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</si>
  <si>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</si>
  <si>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</si>
  <si>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</si>
  <si>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</si>
  <si>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</si>
  <si>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</si>
  <si>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</si>
  <si>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</si>
  <si>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</si>
  <si>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</si>
  <si>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</si>
  <si>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</si>
  <si>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</si>
  <si>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</si>
  <si>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</si>
  <si>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</si>
  <si>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</si>
  <si>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</si>
  <si>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</si>
  <si>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</si>
  <si>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</si>
  <si>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</si>
  <si>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</si>
  <si>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</si>
  <si>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</si>
  <si>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</si>
  <si>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</si>
  <si>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</si>
  <si>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</si>
  <si>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</si>
  <si>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</si>
  <si>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</si>
  <si>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</si>
  <si>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</si>
  <si>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</si>
  <si>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</si>
  <si>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</si>
  <si>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</si>
  <si>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</si>
  <si>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</si>
  <si>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</si>
  <si>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</si>
  <si>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</si>
  <si>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</si>
  <si>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</si>
  <si>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</si>
  <si>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</si>
  <si>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</si>
  <si>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</si>
  <si>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</si>
  <si>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</si>
  <si>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</si>
  <si>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</si>
  <si>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</si>
  <si>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</si>
  <si>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</si>
  <si>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</si>
  <si>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</si>
  <si>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</si>
  <si>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</si>
  <si>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</si>
  <si>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</si>
  <si>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</si>
  <si>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</si>
  <si>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</si>
  <si>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</si>
  <si>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</si>
  <si>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</si>
  <si>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</si>
  <si>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</si>
  <si>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</si>
  <si>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</si>
  <si>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</si>
  <si>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</si>
  <si>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</si>
  <si>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</si>
  <si>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</si>
  <si>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</si>
  <si>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</si>
  <si>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</si>
  <si>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</si>
  <si>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</si>
  <si>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</si>
  <si>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</si>
  <si>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</si>
  <si>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</si>
  <si>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</si>
  <si>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</si>
  <si>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</si>
  <si>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</si>
  <si>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</si>
  <si>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</si>
  <si>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</si>
  <si>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</si>
  <si>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</si>
  <si>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</si>
  <si>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</si>
  <si>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</si>
  <si>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</si>
  <si>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</si>
  <si>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</si>
  <si>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</si>
  <si>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</si>
  <si>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</si>
  <si>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</si>
  <si>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</si>
  <si>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</si>
  <si>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</si>
  <si>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</si>
  <si>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</si>
  <si>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</si>
  <si>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</si>
  <si>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</si>
  <si>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</si>
  <si>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</si>
  <si>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</si>
  <si>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</si>
  <si>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</si>
  <si>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</si>
  <si>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</si>
  <si>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</si>
  <si>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</si>
  <si>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</si>
  <si>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</si>
  <si>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</si>
  <si>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</si>
  <si>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</si>
  <si>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</si>
  <si>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</si>
  <si>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</si>
  <si>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</si>
  <si>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</si>
  <si>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</si>
  <si>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</si>
  <si>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</si>
  <si>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</si>
  <si>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</si>
  <si>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</si>
  <si>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</si>
  <si>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</si>
  <si>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</si>
  <si>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</si>
  <si>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</si>
  <si>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</si>
  <si>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</si>
  <si>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</si>
  <si>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</si>
  <si>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</si>
  <si>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</si>
  <si>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</si>
  <si>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</si>
  <si>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</si>
  <si>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</si>
  <si>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</si>
  <si>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</si>
  <si>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</si>
  <si>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</si>
  <si>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</si>
  <si>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</si>
  <si>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</si>
  <si>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</si>
  <si>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</si>
  <si>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</si>
  <si>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</si>
  <si>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</si>
  <si>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</si>
  <si>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</si>
  <si>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</si>
  <si>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</si>
  <si>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</si>
  <si>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</si>
  <si>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</si>
  <si>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</si>
  <si>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</si>
  <si>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</si>
  <si>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</si>
  <si>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</si>
  <si>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</si>
  <si>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</si>
  <si>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</si>
  <si>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</si>
  <si>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</si>
  <si>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</si>
  <si>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</si>
  <si>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</si>
  <si>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</si>
  <si>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</si>
  <si>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</si>
  <si>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</si>
  <si>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</si>
  <si>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</si>
  <si>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</si>
  <si>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</si>
  <si>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</si>
  <si>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</si>
  <si>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</si>
  <si>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</si>
  <si>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</si>
  <si>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</si>
  <si>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</si>
  <si>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</si>
  <si>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</si>
  <si>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</si>
  <si>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</si>
  <si>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</si>
  <si>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</si>
  <si>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</si>
  <si>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</si>
  <si>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</si>
  <si>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</si>
  <si>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</si>
  <si>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</si>
  <si>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</si>
  <si>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</si>
  <si>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</si>
  <si>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</si>
  <si>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</si>
  <si>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</si>
  <si>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</si>
  <si>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</si>
  <si>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</si>
  <si>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</si>
  <si>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</si>
  <si>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</si>
  <si>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</si>
  <si>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</si>
  <si>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</si>
  <si>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</si>
  <si>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</si>
  <si>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</si>
  <si>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</si>
  <si>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</si>
  <si>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</si>
  <si>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</si>
  <si>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</si>
  <si>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</si>
  <si>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</si>
  <si>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</si>
  <si>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</si>
  <si>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</si>
  <si>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</si>
  <si>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</si>
  <si>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</si>
  <si>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</si>
  <si>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</si>
  <si>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</si>
  <si>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</si>
  <si>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</si>
  <si>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</si>
  <si>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</si>
  <si>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</si>
  <si>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</si>
  <si>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</si>
  <si>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</si>
  <si>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</si>
  <si>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</si>
  <si>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</si>
  <si>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</si>
  <si>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</si>
  <si>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</si>
  <si>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</si>
  <si>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</si>
  <si>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</si>
  <si>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</si>
  <si>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</si>
  <si>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</si>
  <si>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</si>
  <si>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</si>
  <si>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</si>
  <si>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</si>
  <si>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</si>
  <si>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</si>
  <si>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</si>
  <si>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</si>
  <si>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</si>
  <si>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</si>
  <si>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</si>
  <si>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</si>
  <si>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</si>
  <si>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</si>
  <si>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</si>
  <si>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</si>
  <si>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</si>
  <si>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</si>
  <si>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</si>
  <si>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</si>
  <si>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</si>
  <si>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</si>
  <si>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</si>
  <si>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</si>
  <si>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</si>
  <si>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</si>
  <si>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</si>
  <si>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</si>
  <si>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</si>
  <si>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</si>
  <si>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</si>
  <si>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</si>
  <si>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</si>
  <si>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</si>
  <si>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</si>
  <si>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</si>
  <si>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</si>
  <si>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</si>
  <si>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</si>
  <si>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</si>
  <si>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</si>
  <si>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</si>
  <si>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</si>
  <si>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</si>
  <si>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</si>
  <si>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</si>
  <si>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</si>
  <si>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</si>
  <si>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</si>
  <si>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</si>
  <si>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</si>
  <si>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</si>
  <si>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</si>
  <si>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</si>
  <si>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</si>
  <si>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</si>
  <si>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</si>
  <si>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</si>
  <si>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</si>
  <si>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</si>
  <si>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</si>
  <si>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</si>
  <si>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</si>
  <si>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</si>
  <si>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</si>
  <si>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</si>
  <si>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</si>
  <si>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</si>
  <si>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</si>
  <si>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</si>
  <si>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</si>
  <si>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</si>
  <si>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</si>
  <si>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</si>
  <si>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</si>
  <si>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</si>
  <si>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</si>
  <si>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</si>
  <si>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</si>
  <si>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</si>
  <si>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</si>
  <si>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</si>
  <si>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</si>
  <si>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</si>
  <si>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</si>
  <si>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</si>
  <si>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</si>
  <si>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</si>
  <si>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</si>
  <si>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</si>
  <si>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</si>
  <si>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</si>
  <si>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</si>
  <si>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</si>
  <si>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</si>
  <si>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</si>
  <si>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</si>
  <si>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</si>
  <si>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</si>
  <si>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</si>
  <si>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</si>
  <si>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</si>
  <si>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</si>
  <si>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</si>
  <si>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</si>
  <si>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</si>
  <si>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</si>
  <si>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</si>
  <si>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</si>
  <si>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</si>
  <si>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</si>
  <si>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</si>
  <si>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</si>
  <si>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</si>
  <si>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</si>
  <si>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</si>
  <si>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</si>
  <si>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</si>
  <si>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</si>
  <si>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</si>
  <si>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</si>
  <si>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</si>
  <si>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</si>
  <si>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</si>
  <si>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</si>
  <si>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</si>
  <si>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</si>
  <si>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</si>
  <si>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</si>
  <si>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</si>
  <si>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</si>
  <si>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</si>
  <si>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</si>
  <si>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</si>
  <si>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</si>
  <si>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</si>
  <si>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</si>
  <si>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</si>
  <si>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</si>
  <si>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</si>
  <si>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</si>
  <si>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</si>
  <si>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</si>
  <si>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</si>
  <si>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</si>
  <si>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</si>
  <si>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</si>
  <si>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</si>
  <si>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</si>
  <si>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</si>
  <si>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</si>
  <si>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</si>
  <si>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</si>
  <si>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</si>
  <si>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</si>
  <si>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</si>
  <si>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</si>
  <si>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</si>
  <si>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</si>
  <si>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</si>
  <si>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</si>
  <si>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</si>
  <si>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</si>
  <si>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</si>
  <si>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</si>
  <si>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</si>
  <si>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</si>
  <si>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</si>
  <si>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</si>
  <si>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</si>
  <si>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</si>
  <si>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</si>
  <si>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</si>
  <si>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</si>
  <si>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</si>
  <si>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</si>
  <si>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</si>
  <si>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</si>
  <si>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</si>
  <si>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</si>
  <si>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</si>
  <si>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</si>
  <si>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</si>
  <si>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</si>
  <si>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</si>
  <si>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</si>
  <si>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</si>
  <si>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</si>
  <si>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</si>
  <si>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</si>
  <si>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</si>
  <si>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</si>
  <si>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</si>
  <si>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</si>
  <si>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</si>
  <si>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</si>
  <si>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</si>
  <si>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</si>
  <si>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</si>
  <si>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</si>
  <si>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</si>
  <si>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</si>
  <si>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</si>
  <si>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</si>
  <si>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</si>
  <si>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</si>
  <si>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</si>
  <si>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</si>
  <si>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</si>
  <si>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</si>
  <si>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</si>
  <si>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</si>
  <si>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</si>
  <si>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</si>
  <si>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</si>
  <si>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</si>
  <si>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</si>
  <si>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</si>
  <si>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</si>
  <si>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</si>
  <si>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</si>
  <si>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</si>
  <si>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</si>
  <si>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</si>
  <si>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</si>
  <si>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</si>
  <si>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</si>
  <si>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</si>
  <si>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</si>
  <si>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</si>
  <si>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</si>
  <si>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</si>
  <si>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</si>
  <si>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</si>
  <si>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</si>
  <si>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</si>
  <si>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</si>
  <si>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</si>
  <si>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</si>
  <si>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</si>
  <si>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</si>
  <si>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</si>
  <si>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</si>
  <si>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</si>
  <si>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</si>
  <si>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</si>
  <si>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</si>
  <si>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</si>
  <si>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</si>
  <si>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</si>
  <si>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</si>
  <si>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</si>
  <si>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</si>
  <si>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</si>
  <si>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</si>
  <si>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</si>
  <si>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</si>
  <si>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</si>
  <si>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</si>
  <si>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</si>
  <si>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</si>
  <si>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</si>
  <si>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</si>
  <si>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</si>
  <si>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</si>
  <si>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</si>
  <si>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</si>
  <si>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</si>
  <si>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</si>
  <si>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</si>
  <si>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</si>
  <si>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</si>
  <si>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</si>
  <si>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</si>
  <si>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</si>
  <si>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</si>
  <si>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</si>
  <si>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</si>
  <si>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</si>
  <si>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</si>
  <si>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</si>
  <si>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</si>
  <si>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</si>
  <si>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</si>
  <si>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</si>
  <si>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</si>
  <si>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</si>
  <si>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</si>
  <si>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</si>
  <si>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</si>
  <si>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</si>
  <si>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</si>
  <si>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</si>
  <si>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</si>
  <si>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</si>
  <si>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</si>
  <si>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</si>
  <si>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</si>
  <si>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</si>
  <si>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</si>
  <si>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</si>
  <si>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</si>
  <si>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</si>
  <si>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</si>
  <si>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</si>
  <si>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</si>
  <si>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</si>
  <si>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</si>
  <si>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</si>
  <si>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</si>
  <si>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</si>
  <si>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</si>
  <si>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</si>
  <si>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</si>
  <si>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</si>
  <si>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</si>
  <si>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</si>
  <si>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</si>
  <si>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</si>
  <si>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</si>
  <si>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</si>
  <si>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</si>
  <si>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</si>
  <si>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</si>
  <si>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</si>
  <si>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</si>
  <si>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</si>
  <si>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</si>
  <si>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</si>
  <si>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</si>
  <si>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</si>
  <si>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</si>
  <si>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</si>
  <si>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</si>
  <si>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</si>
  <si>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</si>
  <si>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</si>
  <si>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</si>
  <si>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</si>
  <si>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</si>
  <si>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</si>
  <si>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</si>
  <si>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</si>
  <si>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</si>
  <si>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</si>
  <si>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</si>
  <si>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</si>
  <si>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</si>
  <si>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</si>
  <si>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</si>
  <si>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</si>
  <si>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</si>
  <si>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</si>
  <si>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</si>
  <si>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</si>
  <si>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</si>
  <si>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</si>
  <si>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</si>
  <si>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</si>
  <si>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</si>
  <si>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</si>
  <si>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</si>
  <si>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</si>
  <si>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</si>
  <si>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</si>
  <si>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</si>
  <si>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</si>
  <si>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</si>
  <si>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</si>
  <si>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</si>
  <si>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</si>
  <si>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</si>
  <si>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</si>
  <si>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</si>
  <si>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</si>
  <si>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</si>
  <si>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</si>
  <si>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</si>
  <si>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</si>
  <si>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</si>
  <si>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</si>
  <si>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</si>
  <si>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</si>
  <si>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</si>
  <si>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</si>
  <si>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</si>
  <si>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</si>
  <si>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</si>
  <si>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</si>
  <si>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</si>
  <si>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</si>
  <si>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</si>
  <si>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</si>
  <si>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</si>
  <si>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</si>
  <si>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</si>
  <si>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</si>
  <si>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</si>
  <si>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</si>
  <si>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</si>
  <si>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</si>
  <si>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</si>
  <si>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</si>
  <si>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</si>
  <si>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</si>
  <si>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</si>
  <si>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</si>
  <si>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</si>
  <si>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</si>
  <si>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</si>
  <si>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</si>
  <si>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</si>
  <si>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</si>
  <si>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</si>
  <si>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</si>
  <si>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</si>
  <si>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</si>
  <si>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</si>
  <si>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</si>
  <si>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</si>
  <si>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</si>
  <si>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</si>
  <si>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</si>
  <si>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</si>
  <si>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</si>
  <si>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</si>
  <si>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</si>
  <si>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</si>
  <si>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</si>
  <si>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</si>
  <si>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</si>
  <si>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</si>
  <si>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</si>
  <si>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</si>
  <si>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</si>
  <si>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</si>
  <si>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</si>
  <si>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</si>
  <si>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</si>
  <si>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</si>
  <si>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</si>
  <si>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</si>
  <si>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</si>
  <si>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</si>
  <si>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</si>
  <si>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</si>
  <si>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</si>
  <si>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</si>
  <si>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</si>
  <si>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</si>
  <si>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</si>
  <si>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</si>
  <si>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</si>
  <si>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</si>
  <si>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</si>
  <si>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</si>
  <si>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</si>
  <si>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</si>
  <si>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</si>
  <si>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</si>
  <si>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</si>
  <si>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</si>
  <si>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</si>
  <si>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</si>
  <si>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</si>
  <si>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</si>
  <si>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</si>
  <si>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</si>
  <si>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</si>
  <si>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</si>
  <si>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</si>
  <si>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</si>
  <si>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</si>
  <si>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</si>
  <si>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</si>
  <si>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</si>
  <si>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</si>
  <si>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</si>
  <si>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</si>
  <si>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</si>
  <si>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</si>
  <si>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</si>
  <si>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</si>
  <si>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</si>
  <si>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</si>
  <si>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</si>
  <si>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</si>
  <si>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</si>
  <si>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</si>
  <si>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</si>
  <si>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</si>
  <si>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</si>
  <si>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</si>
  <si>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</si>
  <si>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</si>
  <si>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</si>
  <si>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</si>
  <si>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</si>
  <si>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</si>
  <si>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</si>
  <si>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</si>
  <si>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</si>
  <si>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</si>
  <si>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</si>
  <si>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</si>
  <si>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</si>
  <si>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</si>
  <si>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</si>
  <si>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</si>
  <si>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</si>
  <si>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</si>
  <si>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</si>
  <si>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</si>
  <si>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</si>
  <si>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</si>
  <si>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</si>
  <si>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</si>
  <si>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</si>
  <si>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</si>
  <si>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</si>
  <si>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</si>
  <si>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</si>
  <si>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</si>
  <si>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</si>
  <si>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</si>
  <si>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</si>
  <si>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</si>
  <si>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</si>
  <si>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</si>
  <si>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</si>
  <si>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</si>
  <si>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</si>
  <si>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</si>
  <si>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</si>
  <si>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</si>
  <si>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</si>
  <si>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</si>
  <si>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</si>
  <si>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</si>
  <si>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</si>
  <si>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</si>
  <si>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</si>
  <si>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</si>
  <si>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</si>
  <si>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</si>
  <si>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</si>
  <si>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</si>
  <si>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</si>
  <si>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</si>
  <si>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</si>
  <si>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</si>
  <si>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</si>
  <si>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</si>
  <si>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</si>
  <si>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</si>
  <si>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</si>
  <si>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</si>
  <si>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</si>
  <si>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</si>
  <si>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</si>
  <si>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</si>
  <si>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</si>
  <si>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</si>
  <si>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</si>
  <si>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</si>
  <si>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</si>
  <si>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</si>
  <si>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</si>
  <si>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</si>
  <si>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</si>
  <si>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</si>
  <si>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</si>
  <si>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</si>
  <si>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</si>
  <si>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</si>
  <si>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</si>
  <si>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</si>
  <si>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</si>
  <si>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</si>
  <si>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</si>
  <si>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</si>
  <si>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</si>
  <si>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</si>
  <si>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</si>
  <si>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</si>
  <si>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</si>
  <si>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</si>
  <si>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</si>
  <si>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</si>
  <si>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</si>
  <si>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</si>
  <si>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</si>
  <si>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</si>
  <si>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</si>
  <si>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</si>
  <si>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</si>
  <si>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</si>
  <si>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</si>
  <si>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</si>
  <si>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</si>
  <si>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</si>
  <si>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</si>
  <si>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</si>
  <si>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</si>
  <si>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</si>
  <si>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</si>
  <si>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</si>
  <si>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</si>
  <si>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</si>
  <si>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</si>
  <si>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</si>
  <si>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</si>
  <si>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</si>
  <si>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</si>
  <si>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</si>
  <si>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</si>
  <si>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</si>
  <si>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</si>
  <si>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</si>
  <si>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</si>
  <si>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</si>
  <si>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</si>
  <si>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</si>
  <si>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</si>
  <si>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</si>
  <si>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</si>
  <si>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</si>
  <si>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</si>
  <si>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</si>
  <si>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</si>
  <si>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</si>
  <si>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</si>
  <si>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</si>
  <si>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</si>
  <si>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</si>
  <si>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</si>
  <si>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</si>
  <si>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</si>
  <si>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</si>
  <si>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</si>
  <si>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</si>
  <si>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</si>
  <si>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</si>
  <si>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</si>
  <si>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</si>
  <si>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</si>
  <si>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</si>
  <si>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</si>
  <si>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</si>
  <si>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</si>
  <si>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</si>
  <si>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</si>
  <si>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</si>
  <si>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</si>
  <si>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</si>
  <si>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</si>
  <si>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</si>
  <si>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</si>
  <si>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</si>
  <si>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</si>
  <si>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</si>
  <si>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</si>
  <si>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</si>
  <si>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</si>
  <si>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</si>
  <si>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</si>
  <si>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</si>
  <si>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</si>
  <si>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</si>
  <si>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</si>
  <si>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</si>
  <si>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</si>
  <si>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</si>
  <si>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</si>
  <si>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</si>
  <si>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</si>
  <si>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</si>
  <si>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</si>
  <si>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</si>
  <si>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</si>
  <si>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</si>
  <si>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</si>
  <si>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</si>
  <si>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</si>
  <si>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</si>
  <si>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</si>
  <si>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</si>
  <si>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</si>
  <si>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</si>
  <si>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</si>
  <si>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</si>
  <si>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</si>
  <si>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</si>
  <si>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</si>
  <si>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</si>
  <si>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</si>
  <si>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</si>
  <si>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</si>
  <si>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</si>
  <si>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</si>
  <si>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</si>
  <si>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</si>
  <si>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</si>
  <si>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</si>
  <si>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</si>
  <si>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</si>
  <si>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</si>
  <si>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</si>
  <si>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</si>
  <si>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</si>
  <si>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</si>
  <si>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</si>
  <si>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</si>
  <si>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</si>
  <si>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</si>
  <si>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</si>
  <si>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</si>
  <si>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</si>
  <si>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</si>
  <si>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</si>
  <si>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</si>
  <si>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</si>
  <si>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</si>
  <si>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</si>
  <si>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</si>
  <si>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</si>
  <si>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</si>
  <si>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</si>
  <si>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</si>
  <si>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</si>
  <si>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</si>
  <si>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</si>
  <si>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</si>
  <si>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</si>
  <si>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</si>
  <si>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</si>
  <si>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</si>
  <si>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</si>
  <si>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</si>
  <si>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</si>
  <si>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</si>
  <si>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</si>
  <si>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</si>
  <si>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</si>
  <si>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</si>
  <si>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</si>
  <si>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</si>
  <si>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</si>
  <si>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</si>
  <si>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</si>
  <si>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</si>
  <si>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</si>
  <si>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</si>
  <si>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</si>
  <si>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</si>
  <si>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</si>
  <si>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</si>
  <si>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</si>
  <si>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</si>
  <si>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</si>
  <si>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</si>
  <si>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</si>
  <si>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</si>
  <si>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</si>
  <si>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</si>
  <si>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</si>
  <si>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</si>
  <si>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</si>
  <si>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</si>
  <si>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</si>
  <si>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</si>
  <si>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</si>
  <si>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</si>
  <si>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</si>
  <si>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</si>
  <si>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</si>
  <si>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</si>
  <si>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</si>
  <si>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</si>
  <si>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</si>
  <si>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</si>
  <si>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</si>
  <si>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</si>
  <si>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</si>
  <si>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</si>
  <si>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</si>
  <si>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</si>
  <si>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</si>
  <si>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</si>
  <si>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</si>
  <si>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</si>
  <si>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</si>
  <si>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</si>
  <si>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</si>
  <si>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</si>
  <si>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</si>
  <si>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</si>
  <si>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</si>
  <si>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</si>
  <si>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</si>
  <si>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</si>
  <si>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</si>
  <si>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</si>
  <si>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</si>
  <si>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</si>
  <si>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</si>
  <si>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</si>
  <si>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</si>
  <si>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</si>
  <si>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</si>
  <si>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</si>
  <si>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</si>
  <si>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</si>
  <si>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</si>
  <si>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</si>
  <si>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</si>
  <si>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</si>
  <si>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</si>
  <si>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</si>
  <si>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</si>
  <si>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</si>
  <si>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</si>
  <si>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</si>
  <si>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</si>
  <si>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</si>
  <si>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</si>
  <si>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</si>
  <si>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</si>
  <si>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</si>
  <si>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</si>
  <si>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</si>
  <si>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</si>
  <si>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</si>
  <si>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</si>
  <si>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</si>
  <si>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</si>
  <si>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</si>
  <si>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</si>
  <si>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</si>
  <si>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</si>
  <si>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</si>
  <si>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</si>
  <si>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</si>
  <si>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</si>
  <si>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</si>
  <si>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</si>
  <si>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</si>
  <si>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</si>
  <si>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</si>
  <si>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</si>
  <si>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</si>
  <si>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</si>
  <si>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</si>
  <si>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</si>
  <si>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</si>
  <si>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</si>
  <si>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</si>
  <si>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</si>
  <si>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</si>
  <si>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</si>
  <si>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</si>
  <si>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</si>
  <si>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</si>
  <si>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</si>
  <si>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</si>
  <si>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</si>
  <si>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</si>
  <si>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</si>
  <si>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</si>
  <si>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</si>
  <si>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</si>
  <si>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</si>
  <si>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</si>
  <si>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</si>
  <si>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</si>
  <si>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</si>
  <si>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</si>
  <si>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</si>
  <si>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</si>
  <si>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</si>
  <si>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</si>
  <si>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</si>
  <si>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</si>
  <si>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</si>
  <si>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</si>
  <si>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</si>
  <si>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</si>
  <si>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</si>
  <si>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</si>
  <si>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</si>
  <si>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</si>
  <si>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</si>
  <si>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</si>
  <si>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</si>
  <si>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</si>
  <si>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</si>
  <si>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</si>
  <si>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</si>
  <si>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</si>
  <si>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</si>
  <si>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</si>
  <si>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</si>
  <si>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</si>
  <si>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</si>
  <si>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</si>
  <si>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</si>
  <si>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</si>
  <si>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</si>
  <si>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</si>
  <si>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</si>
  <si>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</si>
  <si>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</si>
  <si>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</si>
  <si>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</si>
  <si>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</si>
  <si>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</si>
  <si>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</si>
  <si>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</si>
  <si>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</si>
  <si>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</si>
  <si>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</si>
  <si>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</si>
  <si>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</si>
  <si>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</si>
  <si>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</si>
  <si>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</si>
  <si>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</si>
  <si>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</si>
  <si>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</si>
  <si>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</si>
  <si>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</si>
  <si>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</si>
  <si>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</si>
  <si>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</si>
  <si>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</si>
  <si>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</si>
  <si>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</si>
  <si>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</si>
  <si>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</si>
  <si>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</si>
  <si>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</si>
  <si>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</si>
  <si>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</si>
  <si>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</si>
  <si>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</si>
  <si>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</si>
  <si>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</si>
  <si>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</si>
  <si>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</si>
  <si>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</si>
  <si>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</si>
  <si>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</si>
  <si>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</si>
  <si>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</si>
  <si>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</si>
  <si>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</si>
  <si>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</si>
  <si>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</si>
  <si>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</si>
  <si>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</si>
  <si>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</si>
  <si>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</si>
  <si>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</si>
  <si>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</si>
  <si>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</si>
  <si>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</si>
  <si>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</si>
  <si>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</si>
  <si>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</si>
  <si>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</si>
  <si>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</si>
  <si>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</si>
  <si>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</si>
  <si>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</si>
  <si>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</si>
  <si>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</si>
  <si>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</si>
  <si>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</si>
  <si>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</si>
  <si>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</si>
  <si>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</si>
  <si>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</si>
  <si>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</si>
  <si>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</si>
  <si>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</si>
  <si>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</si>
  <si>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</si>
  <si>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</si>
  <si>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</si>
  <si>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</si>
  <si>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</si>
  <si>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</si>
  <si>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</si>
  <si>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</si>
  <si>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</si>
  <si>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</si>
  <si>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</si>
  <si>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</si>
  <si>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</si>
  <si>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</si>
  <si>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</si>
  <si>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</si>
  <si>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</si>
  <si>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</si>
  <si>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</si>
  <si>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</si>
  <si>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</si>
  <si>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</si>
  <si>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</si>
  <si>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</si>
  <si>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</si>
  <si>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</si>
  <si>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</si>
  <si>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</si>
  <si>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</si>
  <si>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</si>
  <si>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</si>
  <si>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</si>
  <si>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</si>
  <si>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</si>
  <si>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</si>
  <si>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</si>
  <si>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</si>
  <si>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</si>
  <si>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</si>
  <si>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</si>
  <si>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</si>
  <si>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</si>
  <si>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</si>
  <si>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</si>
  <si>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</si>
  <si>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</si>
  <si>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</si>
  <si>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</si>
  <si>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</si>
  <si>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</si>
  <si>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</si>
  <si>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</si>
  <si>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</si>
  <si>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</si>
  <si>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</si>
  <si>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</si>
  <si>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</si>
  <si>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</si>
  <si>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</si>
  <si>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</si>
  <si>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</si>
  <si>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</si>
  <si>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</si>
  <si>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</si>
  <si>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</si>
  <si>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</si>
  <si>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</si>
  <si>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</si>
  <si>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</si>
  <si>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</si>
  <si>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</si>
  <si>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</si>
  <si>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</si>
  <si>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</si>
  <si>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</si>
  <si>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</si>
  <si>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</si>
  <si>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</si>
  <si>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</si>
  <si>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</si>
  <si>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</si>
  <si>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</si>
  <si>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</si>
  <si>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</si>
  <si>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</si>
  <si>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</si>
  <si>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</si>
  <si>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</si>
  <si>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</si>
  <si>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</si>
  <si>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</si>
  <si>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</si>
  <si>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</si>
  <si>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</si>
  <si>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</si>
  <si>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</si>
  <si>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</si>
  <si>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</si>
  <si>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</si>
  <si>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</si>
  <si>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</si>
  <si>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</si>
  <si>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</si>
  <si>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</si>
  <si>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</si>
  <si>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</si>
  <si>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</si>
  <si>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</si>
  <si>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</si>
  <si>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</si>
  <si>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</si>
  <si>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</si>
  <si>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</si>
  <si>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</si>
  <si>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</si>
  <si>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</si>
  <si>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</si>
  <si>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</si>
  <si>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</si>
  <si>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</si>
  <si>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</si>
  <si>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</si>
  <si>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</si>
  <si>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</si>
  <si>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</si>
  <si>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</si>
  <si>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</si>
  <si>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</si>
  <si>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</si>
  <si>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</si>
  <si>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</si>
  <si>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</si>
  <si>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</si>
  <si>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</si>
  <si>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</si>
  <si>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</si>
  <si>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</si>
  <si>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</si>
  <si>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</si>
  <si>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</si>
  <si>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</si>
  <si>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</si>
  <si>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</si>
  <si>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</si>
  <si>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</si>
  <si>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</si>
  <si>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</si>
  <si>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</si>
  <si>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</si>
  <si>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</si>
  <si>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</si>
  <si>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</si>
  <si>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</si>
  <si>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</si>
  <si>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</si>
  <si>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</si>
  <si>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</si>
  <si>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</si>
  <si>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</si>
  <si>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</si>
  <si>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</si>
  <si>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</si>
  <si>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</si>
  <si>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</si>
  <si>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</si>
  <si>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</si>
  <si>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</si>
  <si>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</si>
  <si>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</si>
  <si>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</si>
  <si>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</si>
  <si>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</si>
  <si>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</si>
  <si>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</si>
  <si>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</si>
  <si>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</si>
  <si>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</si>
  <si>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</si>
  <si>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</si>
  <si>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</si>
  <si>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</si>
  <si>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</si>
  <si>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</si>
  <si>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</si>
  <si>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</si>
  <si>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</si>
  <si>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</si>
  <si>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</si>
  <si>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</si>
  <si>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</si>
  <si>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</si>
  <si>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</si>
  <si>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</si>
  <si>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</si>
  <si>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</si>
  <si>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</si>
  <si>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</si>
  <si>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</si>
  <si>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</si>
  <si>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</si>
  <si>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</si>
  <si>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</si>
  <si>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</si>
  <si>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</si>
  <si>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</si>
  <si>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</si>
  <si>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</si>
  <si>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</si>
  <si>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</si>
  <si>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</si>
  <si>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</si>
  <si>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</si>
  <si>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</si>
  <si>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</si>
  <si>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</si>
  <si>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</si>
  <si>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</si>
  <si>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</si>
  <si>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</si>
  <si>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</si>
  <si>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</si>
  <si>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</si>
  <si>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</si>
  <si>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</si>
  <si>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</si>
  <si>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</si>
  <si>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</si>
  <si>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</si>
  <si>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</si>
  <si>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</si>
  <si>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</si>
  <si>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</si>
  <si>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</si>
  <si>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</si>
  <si>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</si>
  <si>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</si>
  <si>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</si>
  <si>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</si>
  <si>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</si>
  <si>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</si>
  <si>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</si>
  <si>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</si>
  <si>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</si>
  <si>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</si>
  <si>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</si>
  <si>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</si>
  <si>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</si>
  <si>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</si>
  <si>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</si>
  <si>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</si>
  <si>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</si>
  <si>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</si>
  <si>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</si>
  <si>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</si>
  <si>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</si>
  <si>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</si>
  <si>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</si>
  <si>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</si>
  <si>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</si>
  <si>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</si>
  <si>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</si>
  <si>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</si>
  <si>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</si>
  <si>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</si>
  <si>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</si>
  <si>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</si>
  <si>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</si>
  <si>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</si>
  <si>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</si>
  <si>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</si>
  <si>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</si>
  <si>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</si>
  <si>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</si>
  <si>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</si>
  <si>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</si>
  <si>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</si>
  <si>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</si>
  <si>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</si>
  <si>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</si>
  <si>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</si>
  <si>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</si>
  <si>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</si>
  <si>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</si>
  <si>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</si>
  <si>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</si>
  <si>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</si>
  <si>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</si>
  <si>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</si>
  <si>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</si>
  <si>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</si>
  <si>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</si>
  <si>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</si>
  <si>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</si>
  <si>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</si>
  <si>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</si>
  <si>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</si>
  <si>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</si>
  <si>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</si>
  <si>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</si>
  <si>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</si>
  <si>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</si>
  <si>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</si>
  <si>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</si>
  <si>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</si>
  <si>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</si>
  <si>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</si>
  <si>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</si>
  <si>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</si>
  <si>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</si>
  <si>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</si>
  <si>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</si>
  <si>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</si>
  <si>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</si>
  <si>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</si>
  <si>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</si>
  <si>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</si>
  <si>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</si>
  <si>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</si>
  <si>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</si>
  <si>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</si>
  <si>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</si>
  <si>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</si>
  <si>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</si>
  <si>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</si>
  <si>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</si>
  <si>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</si>
  <si>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</si>
  <si>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</si>
  <si>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</si>
  <si>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</si>
  <si>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</si>
  <si>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</si>
  <si>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</si>
  <si>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</si>
  <si>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</si>
  <si>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</si>
  <si>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</si>
  <si>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</si>
  <si>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</si>
  <si>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</si>
  <si>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</si>
  <si>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</si>
  <si>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</si>
  <si>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</si>
  <si>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</si>
  <si>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</si>
  <si>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</si>
  <si>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</si>
  <si>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</si>
  <si>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</si>
  <si>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</si>
  <si>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</si>
  <si>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</si>
  <si>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</si>
  <si>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</si>
  <si>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</si>
  <si>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</si>
  <si>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</si>
  <si>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</si>
  <si>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</si>
  <si>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</si>
  <si>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</si>
  <si>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</si>
  <si>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</si>
  <si>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</si>
  <si>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</si>
  <si>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</si>
  <si>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</si>
  <si>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</si>
  <si>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</si>
  <si>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</si>
  <si>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</si>
  <si>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</si>
  <si>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</si>
  <si>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</si>
  <si>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</si>
  <si>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</si>
  <si>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</si>
  <si>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</si>
  <si>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</si>
  <si>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</si>
  <si>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</si>
  <si>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</si>
  <si>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</si>
  <si>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</si>
  <si>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</si>
  <si>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</si>
  <si>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</si>
  <si>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</si>
  <si>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</si>
  <si>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</si>
  <si>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</si>
  <si>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</si>
  <si>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</si>
  <si>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</si>
  <si>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</si>
  <si>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</si>
  <si>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</si>
  <si>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</si>
  <si>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</si>
  <si>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</si>
  <si>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</si>
  <si>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</si>
  <si>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</si>
  <si>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</si>
  <si>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</si>
  <si>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</si>
  <si>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</si>
  <si>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</si>
  <si>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</si>
  <si>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</si>
  <si>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</si>
  <si>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</si>
  <si>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</si>
  <si>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</si>
  <si>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</si>
  <si>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</si>
  <si>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</si>
  <si>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</si>
  <si>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</si>
  <si>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</si>
  <si>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</si>
  <si>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</si>
  <si>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</si>
  <si>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</si>
  <si>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</si>
  <si>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</si>
  <si>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</si>
  <si>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</si>
  <si>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</si>
  <si>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</si>
  <si>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</si>
  <si>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</si>
  <si>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</si>
  <si>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</si>
  <si>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</si>
  <si>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</si>
  <si>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</si>
  <si>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</si>
  <si>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</si>
  <si>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</si>
  <si>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</si>
  <si>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</si>
  <si>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</si>
  <si>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</si>
  <si>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</si>
  <si>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</si>
  <si>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</si>
  <si>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</si>
  <si>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</si>
  <si>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</si>
  <si>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</si>
  <si>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</si>
  <si>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</si>
  <si>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</si>
  <si>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</si>
  <si>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</si>
  <si>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</si>
  <si>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</si>
  <si>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</si>
  <si>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</si>
  <si>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</si>
  <si>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</si>
  <si>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</si>
  <si>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</si>
  <si>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</si>
  <si>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</si>
  <si>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</si>
  <si>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</si>
  <si>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</si>
  <si>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</si>
  <si>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</si>
  <si>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</si>
  <si>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</si>
  <si>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</si>
  <si>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</si>
  <si>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</si>
  <si>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</si>
  <si>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</si>
  <si>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</si>
  <si>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</si>
  <si>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</si>
  <si>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</si>
  <si>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</si>
  <si>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</si>
  <si>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</si>
  <si>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</si>
  <si>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</si>
  <si>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</si>
  <si>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</si>
  <si>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</si>
  <si>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</si>
  <si>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</si>
  <si>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</si>
  <si>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</si>
  <si>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</si>
  <si>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</si>
  <si>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</si>
  <si>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</si>
  <si>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</si>
  <si>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</si>
  <si>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</si>
  <si>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</si>
  <si>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</si>
  <si>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</si>
  <si>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</si>
  <si>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</si>
  <si>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</si>
  <si>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</si>
  <si>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</si>
  <si>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</si>
  <si>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</si>
  <si>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</si>
  <si>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</si>
  <si>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</si>
  <si>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</si>
  <si>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</si>
  <si>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</si>
  <si>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</si>
  <si>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</si>
  <si>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</si>
  <si>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</si>
  <si>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</si>
  <si>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</si>
  <si>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</si>
  <si>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</si>
  <si>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</si>
  <si>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</si>
  <si>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</si>
  <si>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</si>
  <si>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</si>
  <si>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</si>
  <si>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</si>
  <si>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</si>
  <si>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</si>
  <si>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</si>
  <si>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</si>
  <si>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</si>
  <si>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</si>
  <si>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</si>
  <si>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</si>
  <si>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</si>
  <si>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</si>
  <si>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</si>
  <si>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</si>
  <si>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</si>
  <si>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</si>
  <si>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</si>
  <si>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</si>
  <si>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</si>
  <si>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</si>
  <si>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</si>
  <si>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</si>
  <si>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</si>
  <si>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</si>
  <si>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</si>
  <si>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</si>
  <si>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</si>
  <si>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</si>
  <si>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</si>
  <si>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</si>
  <si>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</si>
  <si>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</si>
  <si>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</si>
  <si>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</si>
  <si>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</si>
  <si>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</si>
  <si>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</si>
  <si>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</si>
  <si>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</si>
  <si>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</si>
  <si>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</si>
  <si>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</si>
  <si>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</si>
  <si>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</si>
  <si>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</si>
  <si>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</si>
  <si>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</si>
  <si>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</si>
  <si>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</si>
  <si>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</si>
  <si>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</si>
  <si>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</si>
  <si>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</si>
  <si>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</si>
  <si>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</si>
  <si>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</si>
  <si>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</si>
  <si>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</si>
  <si>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</si>
  <si>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</si>
  <si>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</si>
  <si>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</si>
  <si>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</si>
  <si>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</si>
  <si>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</si>
  <si>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</si>
  <si>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</si>
  <si>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</si>
  <si>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</si>
  <si>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</si>
  <si>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</si>
  <si>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</si>
  <si>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</si>
  <si>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</si>
  <si>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</si>
  <si>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</si>
  <si>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</si>
  <si>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</si>
  <si>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</si>
  <si>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</si>
  <si>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</si>
  <si>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</si>
  <si>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</si>
  <si>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</si>
  <si>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</si>
  <si>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</si>
  <si>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</si>
  <si>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</si>
  <si>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</si>
  <si>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</si>
  <si>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</si>
  <si>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</si>
  <si>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</si>
  <si>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</si>
  <si>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</si>
  <si>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</si>
  <si>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</si>
  <si>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</si>
  <si>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</si>
  <si>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</si>
  <si>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</si>
  <si>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</si>
  <si>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</si>
  <si>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</si>
  <si>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</si>
  <si>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</si>
  <si>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</si>
  <si>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</si>
  <si>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</si>
  <si>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</si>
  <si>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</si>
  <si>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</si>
  <si>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</si>
  <si>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</si>
  <si>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</si>
  <si>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</si>
  <si>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</si>
  <si>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</si>
  <si>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</si>
  <si>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</si>
  <si>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</si>
  <si>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</si>
  <si>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</si>
  <si>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</si>
  <si>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</si>
  <si>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</si>
  <si>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</si>
  <si>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</si>
  <si>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</si>
  <si>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</si>
  <si>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</si>
  <si>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</si>
  <si>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</si>
  <si>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</si>
  <si>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</si>
  <si>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</si>
  <si>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</si>
  <si>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</si>
  <si>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</si>
  <si>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</si>
  <si>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</si>
  <si>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</si>
  <si>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</si>
  <si>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</si>
  <si>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</si>
  <si>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</si>
  <si>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</si>
  <si>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</si>
  <si>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</si>
  <si>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</si>
  <si>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</si>
  <si>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</si>
  <si>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</si>
  <si>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</si>
  <si>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</si>
  <si>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</si>
  <si>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</si>
  <si>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</si>
  <si>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</si>
  <si>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</si>
  <si>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</si>
  <si>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</si>
  <si>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</si>
  <si>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</si>
  <si>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</si>
  <si>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</si>
  <si>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</si>
  <si>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</si>
  <si>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</si>
  <si>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</si>
  <si>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</si>
  <si>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</si>
  <si>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</si>
  <si>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</si>
  <si>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</si>
  <si>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</si>
  <si>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</si>
  <si>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</si>
  <si>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</si>
  <si>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</si>
  <si>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</si>
  <si>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</si>
  <si>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</si>
  <si>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</si>
  <si>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</si>
  <si>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</si>
  <si>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</si>
  <si>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</si>
  <si>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</si>
  <si>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</si>
  <si>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</si>
  <si>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</si>
  <si>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</si>
  <si>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</si>
  <si>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</si>
  <si>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</si>
  <si>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</si>
  <si>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</si>
  <si>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</si>
  <si>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</si>
  <si>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</si>
  <si>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</si>
  <si>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</si>
  <si>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</si>
  <si>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</si>
  <si>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</si>
  <si>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</si>
  <si>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</si>
  <si>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</si>
  <si>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</si>
  <si>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</si>
  <si>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</si>
  <si>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</si>
  <si>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</si>
  <si>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</si>
  <si>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</si>
  <si>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</si>
  <si>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</si>
  <si>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</si>
  <si>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</si>
  <si>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</si>
  <si>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</si>
  <si>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</si>
  <si>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</si>
  <si>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</si>
  <si>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</si>
  <si>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</si>
  <si>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</si>
  <si>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</si>
  <si>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</si>
  <si>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</si>
  <si>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</si>
  <si>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</si>
  <si>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</si>
  <si>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</si>
  <si>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</si>
  <si>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</si>
  <si>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</si>
  <si>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</si>
  <si>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</si>
  <si>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</si>
  <si>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</si>
  <si>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</si>
  <si>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</si>
  <si>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</si>
  <si>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</si>
  <si>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</si>
  <si>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</si>
  <si>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</si>
  <si>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</si>
  <si>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</si>
  <si>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</si>
  <si>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</si>
  <si>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</si>
  <si>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</si>
  <si>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</si>
  <si>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</si>
  <si>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</si>
  <si>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</si>
  <si>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</si>
  <si>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</si>
  <si>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</si>
  <si>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</si>
  <si>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</si>
  <si>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</si>
  <si>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</si>
  <si>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</si>
  <si>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</si>
  <si>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</si>
  <si>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</si>
  <si>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</si>
  <si>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</si>
  <si>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</si>
  <si>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</si>
  <si>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</si>
  <si>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</si>
  <si>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</si>
  <si>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</si>
  <si>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</si>
  <si>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</si>
  <si>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</si>
  <si>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</si>
  <si>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</si>
  <si>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</si>
  <si>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</si>
  <si>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</si>
  <si>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</si>
  <si>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</si>
  <si>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</si>
  <si>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</si>
  <si>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</si>
  <si>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</si>
  <si>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</si>
  <si>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</si>
  <si>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</si>
  <si>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</si>
  <si>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</si>
  <si>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</si>
  <si>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</si>
  <si>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</si>
  <si>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</si>
  <si>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</si>
  <si>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</si>
  <si>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</si>
  <si>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</si>
  <si>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</si>
  <si>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</si>
  <si>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</si>
  <si>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</si>
  <si>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</si>
  <si>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</si>
  <si>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</si>
  <si>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</si>
  <si>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</si>
  <si>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</si>
  <si>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</si>
  <si>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</si>
  <si>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</si>
  <si>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</si>
  <si>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</si>
  <si>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</si>
  <si>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</si>
  <si>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</si>
  <si>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</si>
  <si>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</si>
  <si>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</si>
  <si>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</si>
  <si>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</si>
  <si>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</si>
  <si>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</si>
  <si>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</si>
  <si>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</si>
  <si>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</si>
  <si>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</si>
  <si>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</si>
  <si>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</si>
  <si>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</si>
  <si>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</si>
  <si>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</si>
  <si>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</si>
  <si>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</si>
  <si>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</si>
  <si>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</si>
  <si>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</si>
  <si>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</si>
  <si>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</si>
  <si>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</si>
  <si>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</si>
  <si>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</si>
  <si>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</si>
  <si>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</si>
  <si>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</si>
  <si>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</si>
  <si>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</si>
  <si>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</si>
  <si>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</si>
  <si>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</si>
  <si>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</si>
  <si>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</si>
  <si>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</si>
  <si>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</si>
  <si>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</si>
  <si>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</si>
  <si>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</si>
  <si>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</si>
  <si>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</si>
  <si>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</si>
  <si>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</si>
  <si>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</si>
  <si>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</si>
  <si>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</si>
  <si>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</si>
  <si>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</si>
  <si>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</si>
  <si>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</si>
  <si>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</si>
  <si>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</si>
  <si>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</si>
  <si>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</si>
  <si>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</si>
  <si>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</si>
  <si>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</si>
  <si>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</si>
  <si>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</si>
  <si>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</si>
  <si>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</si>
  <si>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</si>
  <si>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</si>
  <si>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</si>
  <si>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</si>
  <si>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</si>
  <si>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</si>
  <si>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</si>
  <si>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</si>
  <si>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</si>
  <si>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</si>
  <si>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</si>
  <si>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</si>
  <si>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</si>
  <si>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</si>
  <si>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</si>
  <si>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</si>
  <si>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</si>
  <si>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</si>
  <si>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</si>
  <si>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</si>
  <si>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</si>
  <si>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</si>
  <si>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</si>
  <si>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</si>
  <si>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</si>
  <si>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</si>
  <si>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</si>
  <si>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</si>
  <si>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</si>
  <si>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</si>
  <si>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</si>
  <si>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</si>
  <si>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</si>
  <si>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</si>
  <si>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</si>
  <si>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</si>
  <si>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</si>
  <si>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</si>
  <si>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</si>
  <si>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</si>
  <si>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</si>
  <si>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</si>
  <si>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</si>
  <si>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</si>
  <si>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</si>
  <si>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</si>
  <si>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</si>
  <si>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</si>
  <si>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</si>
  <si>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</si>
  <si>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</si>
  <si>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</si>
  <si>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</si>
  <si>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</si>
  <si>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</si>
  <si>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</si>
  <si>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</si>
  <si>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</si>
  <si>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</si>
  <si>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</si>
  <si>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</si>
  <si>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</si>
  <si>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</si>
  <si>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</si>
  <si>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</si>
  <si>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</si>
  <si>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</si>
  <si>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</si>
  <si>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</si>
  <si>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</si>
  <si>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</si>
  <si>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</si>
  <si>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</si>
  <si>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</si>
  <si>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</si>
  <si>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</si>
  <si>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</si>
  <si>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</si>
  <si>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</si>
  <si>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</si>
  <si>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</si>
  <si>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</si>
  <si>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</si>
  <si>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</si>
  <si>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</si>
  <si>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</si>
  <si>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</si>
  <si>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</si>
  <si>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</si>
  <si>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</si>
  <si>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</si>
  <si>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</si>
  <si>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</si>
  <si>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</si>
  <si>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</si>
  <si>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</si>
  <si>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</si>
  <si>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</si>
  <si>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</si>
  <si>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</si>
  <si>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</si>
  <si>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</si>
  <si>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</si>
  <si>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</si>
  <si>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</si>
  <si>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</si>
  <si>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</si>
  <si>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</si>
  <si>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</si>
  <si>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</si>
  <si>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</si>
  <si>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</si>
  <si>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</si>
  <si>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</si>
  <si>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</si>
  <si>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</si>
  <si>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</si>
  <si>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</si>
  <si>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</si>
  <si>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</si>
  <si>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</si>
  <si>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</si>
  <si>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</si>
  <si>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</si>
  <si>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</si>
  <si>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</si>
  <si>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</si>
  <si>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</si>
  <si>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</si>
  <si>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</si>
  <si>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</si>
  <si>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</si>
  <si>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</si>
  <si>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</si>
  <si>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</si>
  <si>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</si>
  <si>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</si>
  <si>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</si>
  <si>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</si>
  <si>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</si>
  <si>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</si>
  <si>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</si>
  <si>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</si>
  <si>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</si>
  <si>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</si>
  <si>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</si>
  <si>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</si>
  <si>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</si>
  <si>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</si>
  <si>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</si>
  <si>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</si>
  <si>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</si>
  <si>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</si>
  <si>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</si>
  <si>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</si>
  <si>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</si>
  <si>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</si>
  <si>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</si>
  <si>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</si>
  <si>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</si>
  <si>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</si>
  <si>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</si>
  <si>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</si>
  <si>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</si>
  <si>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</si>
  <si>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</si>
  <si>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</si>
  <si>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</si>
  <si>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</si>
  <si>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</si>
  <si>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</si>
  <si>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</si>
  <si>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</si>
  <si>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</si>
  <si>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</si>
  <si>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</si>
  <si>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</si>
  <si>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</si>
  <si>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</si>
  <si>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</si>
  <si>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</si>
  <si>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</si>
  <si>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</si>
  <si>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</si>
  <si>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</si>
  <si>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</si>
  <si>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</si>
  <si>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</si>
  <si>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</si>
  <si>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</si>
  <si>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</si>
  <si>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</si>
  <si>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</si>
  <si>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</si>
  <si>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</si>
  <si>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</si>
  <si>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</si>
  <si>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</si>
  <si>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</si>
  <si>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</si>
  <si>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</si>
  <si>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</si>
  <si>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</si>
  <si>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</si>
  <si>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</si>
  <si>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</si>
  <si>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</si>
  <si>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</si>
  <si>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</si>
  <si>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</si>
  <si>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</si>
  <si>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</si>
  <si>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</si>
  <si>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</si>
  <si>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</si>
  <si>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</si>
  <si>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</si>
  <si>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</si>
  <si>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</si>
  <si>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</si>
  <si>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</si>
  <si>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</si>
  <si>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</si>
  <si>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</si>
  <si>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</si>
  <si>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</si>
  <si>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</si>
  <si>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</si>
  <si>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</si>
  <si>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</si>
  <si>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</si>
  <si>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</si>
  <si>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</si>
  <si>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</si>
  <si>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</si>
  <si>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</si>
  <si>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</si>
  <si>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</si>
  <si>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</si>
  <si>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</si>
  <si>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</si>
  <si>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</si>
  <si>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</si>
  <si>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</si>
  <si>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</si>
  <si>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</si>
  <si>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</si>
  <si>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</si>
  <si>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</si>
  <si>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</si>
  <si>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</si>
  <si>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</si>
  <si>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</si>
  <si>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</si>
  <si>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</si>
  <si>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</si>
  <si>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</si>
  <si>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</si>
  <si>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</si>
  <si>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</si>
  <si>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</si>
  <si>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</si>
  <si>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</si>
  <si>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</si>
  <si>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</si>
  <si>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</si>
  <si>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</si>
  <si>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</si>
  <si>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</si>
  <si>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</si>
  <si>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</si>
  <si>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</si>
  <si>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</si>
  <si>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</si>
  <si>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</si>
  <si>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</si>
  <si>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</si>
  <si>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</si>
  <si>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</si>
  <si>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</si>
  <si>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</si>
  <si>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</si>
  <si>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</si>
  <si>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</si>
  <si>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</si>
  <si>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</si>
  <si>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</si>
  <si>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</si>
  <si>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</si>
  <si>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</si>
  <si>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</si>
  <si>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</si>
  <si>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</si>
  <si>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</si>
  <si>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</si>
  <si>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</si>
  <si>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</si>
  <si>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</si>
  <si>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</si>
  <si>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</si>
  <si>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</si>
  <si>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</si>
  <si>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</si>
  <si>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</si>
  <si>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</si>
  <si>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</si>
  <si>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</si>
  <si>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</si>
  <si>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</si>
  <si>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</si>
  <si>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</si>
  <si>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</si>
  <si>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</si>
  <si>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</si>
  <si>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</si>
  <si>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</si>
  <si>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</si>
  <si>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</si>
  <si>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</si>
  <si>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</si>
  <si>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</si>
  <si>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</si>
  <si>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</si>
  <si>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</si>
  <si>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</si>
  <si>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</si>
  <si>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</si>
  <si>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</si>
  <si>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</si>
  <si>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</si>
  <si>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</si>
  <si>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</si>
  <si>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</si>
  <si>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</si>
  <si>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</si>
  <si>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</si>
  <si>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</si>
  <si>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</si>
  <si>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</si>
  <si>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</si>
  <si>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</si>
  <si>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</si>
  <si>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</si>
  <si>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</si>
  <si>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</si>
  <si>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</si>
  <si>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</si>
  <si>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</si>
  <si>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</si>
  <si>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</si>
  <si>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</si>
  <si>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</si>
  <si>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</si>
  <si>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</si>
  <si>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</si>
  <si>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</si>
  <si>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</si>
  <si>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</si>
  <si>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</si>
  <si>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</si>
  <si>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</si>
  <si>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</si>
  <si>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</si>
  <si>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</si>
  <si>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</si>
  <si>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</si>
  <si>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</si>
  <si>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</si>
  <si>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</si>
  <si>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</si>
  <si>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</si>
  <si>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</si>
  <si>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</si>
  <si>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</si>
  <si>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</si>
  <si>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</si>
  <si>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</si>
  <si>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</si>
  <si>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</si>
  <si>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</si>
  <si>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</si>
  <si>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</si>
  <si>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</si>
  <si>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</si>
  <si>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</si>
  <si>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</si>
  <si>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</si>
  <si>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</si>
  <si>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</si>
  <si>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</si>
  <si>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</si>
  <si>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</si>
  <si>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</si>
  <si>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</si>
  <si>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</si>
  <si>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</si>
  <si>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</si>
  <si>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</si>
  <si>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</si>
  <si>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</si>
  <si>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</si>
  <si>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</si>
  <si>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</si>
  <si>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</si>
  <si>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</si>
  <si>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</si>
  <si>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</si>
  <si>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</si>
  <si>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</si>
  <si>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</si>
  <si>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</si>
  <si>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</si>
  <si>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</si>
  <si>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</si>
  <si>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</si>
  <si>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</si>
  <si>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</si>
  <si>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</si>
  <si>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</si>
  <si>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</si>
  <si>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</si>
  <si>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</si>
  <si>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</si>
  <si>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</si>
  <si>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</si>
  <si>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</si>
  <si>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</si>
  <si>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</si>
  <si>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</si>
  <si>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</si>
  <si>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</si>
  <si>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</si>
  <si>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</si>
  <si>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</si>
  <si>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</si>
  <si>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</si>
  <si>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</si>
  <si>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</si>
  <si>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</si>
  <si>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</si>
  <si>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</si>
  <si>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</si>
  <si>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</si>
  <si>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</si>
  <si>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</si>
  <si>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</si>
  <si>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</si>
  <si>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</si>
  <si>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</si>
  <si>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</si>
  <si>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</si>
  <si>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</si>
  <si>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</si>
  <si>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</si>
  <si>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</si>
  <si>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</si>
  <si>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</si>
  <si>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</si>
  <si>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</si>
  <si>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</si>
  <si>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</si>
  <si>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</si>
  <si>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</si>
  <si>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</si>
  <si>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</si>
  <si>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</si>
  <si>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</si>
  <si>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</si>
  <si>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</si>
  <si>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</si>
  <si>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</si>
  <si>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</si>
  <si>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</si>
  <si>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</si>
  <si>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</si>
  <si>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</si>
  <si>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</si>
  <si>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</si>
  <si>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</si>
  <si>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</si>
  <si>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</si>
  <si>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</si>
  <si>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</si>
  <si>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</si>
  <si>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</si>
  <si>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</si>
  <si>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</si>
  <si>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</si>
  <si>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</si>
  <si>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</si>
  <si>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</si>
  <si>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</si>
  <si>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</si>
  <si>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</si>
  <si>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</si>
  <si>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</si>
  <si>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</si>
  <si>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</si>
  <si>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</si>
  <si>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</si>
  <si>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</si>
  <si>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</si>
  <si>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</si>
  <si>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</si>
  <si>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</si>
  <si>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</si>
  <si>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</si>
  <si>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</si>
  <si>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</si>
  <si>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</si>
  <si>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</si>
  <si>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</si>
  <si>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</si>
  <si>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</si>
  <si>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</si>
  <si>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</si>
  <si>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</si>
  <si>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</si>
  <si>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</si>
  <si>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</si>
  <si>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</si>
  <si>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</si>
  <si>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</si>
  <si>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</si>
  <si>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</si>
  <si>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</si>
  <si>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</si>
  <si>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</si>
  <si>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</si>
  <si>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</si>
  <si>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</si>
  <si>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</si>
  <si>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</si>
  <si>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</si>
  <si>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</si>
  <si>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</si>
  <si>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</si>
  <si>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</si>
  <si>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</si>
  <si>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</si>
  <si>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</si>
  <si>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</si>
  <si>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</si>
  <si>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</si>
  <si>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</si>
  <si>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</si>
  <si>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</si>
  <si>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</si>
  <si>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</si>
  <si>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</si>
  <si>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</si>
  <si>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</si>
  <si>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</si>
  <si>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</si>
  <si>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</si>
  <si>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</si>
  <si>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</si>
  <si>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</si>
  <si>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</si>
  <si>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</si>
  <si>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</si>
  <si>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</si>
  <si>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</si>
  <si>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</si>
  <si>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</si>
  <si>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</si>
  <si>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</si>
  <si>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</si>
  <si>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</si>
  <si>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</si>
  <si>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</si>
  <si>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</si>
  <si>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</si>
  <si>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</si>
  <si>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</si>
  <si>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</si>
  <si>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</si>
  <si>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</si>
  <si>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</si>
  <si>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</si>
  <si>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</si>
  <si>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</si>
  <si>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</si>
  <si>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</si>
  <si>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</si>
  <si>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</si>
  <si>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</si>
  <si>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</si>
  <si>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</si>
  <si>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</si>
  <si>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</si>
  <si>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</si>
  <si>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</si>
  <si>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</si>
  <si>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</si>
  <si>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</si>
  <si>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</si>
  <si>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</si>
  <si>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</si>
  <si>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</si>
  <si>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</si>
  <si>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</si>
  <si>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</si>
  <si>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</si>
  <si>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</si>
  <si>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</si>
  <si>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</si>
  <si>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</si>
  <si>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</si>
  <si>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</si>
  <si>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</si>
  <si>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</si>
  <si>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</si>
  <si>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</si>
  <si>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</si>
  <si>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</si>
  <si>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</si>
  <si>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</si>
  <si>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</si>
  <si>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</si>
  <si>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</si>
  <si>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</si>
  <si>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</si>
  <si>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</si>
  <si>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</si>
  <si>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</si>
  <si>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</si>
  <si>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</si>
  <si>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</si>
  <si>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</si>
  <si>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</si>
  <si>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</si>
  <si>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</si>
  <si>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</si>
  <si>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</si>
  <si>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</si>
  <si>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</si>
  <si>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</si>
  <si>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</si>
  <si>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</si>
  <si>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</si>
  <si>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</si>
  <si>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</si>
  <si>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</si>
  <si>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</si>
  <si>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</si>
  <si>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</si>
  <si>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</si>
  <si>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</si>
  <si>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</si>
  <si>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</si>
  <si>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</si>
  <si>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</si>
  <si>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</si>
  <si>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</si>
  <si>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</si>
  <si>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</si>
  <si>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</si>
  <si>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</si>
  <si>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</si>
  <si>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</si>
  <si>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</si>
  <si>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</si>
  <si>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</si>
  <si>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</si>
  <si>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</si>
  <si>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</si>
  <si>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</si>
  <si>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</si>
  <si>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</si>
  <si>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</si>
  <si>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</si>
  <si>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</si>
  <si>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</si>
  <si>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</si>
  <si>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</si>
  <si>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</si>
  <si>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</si>
  <si>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</si>
  <si>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</si>
  <si>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</si>
  <si>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</si>
  <si>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</si>
  <si>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</si>
  <si>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</si>
  <si>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</si>
  <si>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</si>
  <si>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</si>
  <si>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</si>
  <si>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</si>
  <si>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</si>
  <si>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</si>
  <si>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</si>
  <si>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</si>
  <si>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</si>
  <si>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</si>
  <si>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</si>
  <si>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</si>
  <si>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</si>
  <si>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</si>
  <si>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</si>
  <si>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</si>
  <si>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</si>
  <si>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</si>
  <si>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</si>
  <si>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</si>
  <si>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</si>
  <si>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</si>
  <si>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</si>
  <si>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</si>
  <si>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</si>
  <si>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</si>
  <si>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</si>
  <si>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</si>
  <si>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</si>
  <si>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</si>
  <si>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</si>
  <si>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</si>
  <si>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</si>
  <si>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</si>
  <si>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</si>
  <si>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</si>
  <si>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</si>
  <si>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</si>
  <si>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</si>
  <si>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</si>
  <si>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</si>
  <si>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</si>
  <si>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</si>
  <si>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</si>
  <si>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</si>
  <si>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</si>
  <si>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</si>
  <si>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</si>
  <si>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</si>
  <si>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</si>
  <si>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</si>
  <si>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</si>
  <si>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</si>
  <si>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</si>
  <si>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</si>
  <si>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</si>
  <si>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</si>
  <si>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</si>
  <si>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</si>
  <si>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</si>
  <si>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</si>
  <si>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</si>
  <si>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</si>
  <si>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</si>
  <si>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</si>
  <si>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</si>
  <si>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</si>
  <si>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</si>
  <si>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</si>
  <si>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</si>
  <si>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</si>
  <si>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</si>
  <si>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</si>
  <si>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</si>
  <si>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</si>
  <si>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</si>
  <si>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</si>
  <si>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</si>
  <si>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</si>
  <si>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</si>
  <si>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</si>
  <si>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</si>
  <si>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</si>
  <si>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</si>
  <si>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</si>
  <si>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</si>
  <si>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</si>
  <si>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</si>
  <si>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</si>
  <si>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</si>
  <si>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</si>
  <si>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</si>
  <si>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</si>
  <si>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</si>
  <si>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</si>
  <si>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</si>
  <si>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</si>
  <si>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</si>
  <si>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</si>
  <si>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</si>
  <si>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</si>
  <si>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</si>
  <si>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</si>
  <si>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</si>
  <si>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</si>
  <si>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</si>
  <si>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</si>
  <si>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</si>
  <si>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</si>
  <si>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</si>
  <si>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</si>
  <si>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</si>
  <si>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</si>
  <si>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</si>
  <si>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</si>
  <si>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</si>
  <si>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</si>
  <si>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</si>
  <si>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</si>
  <si>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</si>
  <si>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</si>
  <si>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</si>
  <si>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</si>
  <si>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</si>
  <si>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</si>
  <si>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</si>
  <si>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</si>
  <si>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</si>
  <si>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</si>
  <si>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</si>
  <si>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</si>
  <si>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</si>
  <si>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</si>
  <si>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</si>
  <si>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</si>
  <si>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</si>
  <si>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</si>
  <si>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</si>
  <si>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</si>
  <si>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</si>
  <si>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</si>
  <si>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</si>
  <si>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</si>
  <si>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</si>
  <si>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</si>
  <si>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</si>
  <si>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</si>
  <si>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</si>
  <si>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</si>
  <si>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</si>
  <si>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</si>
  <si>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</si>
  <si>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</si>
  <si>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</si>
  <si>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</si>
  <si>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</si>
  <si>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</si>
  <si>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</si>
  <si>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</si>
  <si>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</si>
  <si>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</si>
  <si>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</si>
  <si>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</si>
  <si>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</si>
  <si>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</si>
  <si>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</si>
  <si>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</si>
  <si>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</si>
  <si>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</si>
  <si>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</si>
  <si>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</si>
  <si>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</si>
  <si>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</si>
  <si>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</si>
  <si>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</si>
  <si>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</si>
  <si>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</si>
  <si>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</si>
  <si>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</si>
  <si>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</si>
  <si>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</si>
  <si>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</si>
  <si>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</si>
  <si>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</si>
  <si>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</si>
  <si>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</si>
  <si>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</si>
  <si>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</si>
  <si>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</si>
  <si>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</si>
  <si>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</si>
  <si>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</si>
  <si>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</si>
  <si>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</si>
  <si>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</si>
  <si>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</si>
  <si>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</si>
  <si>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</si>
  <si>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</si>
  <si>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</si>
  <si>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</si>
  <si>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</si>
  <si>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</si>
  <si>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</si>
  <si>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</si>
  <si>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</si>
  <si>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</si>
  <si>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</si>
  <si>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</si>
  <si>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</si>
  <si>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</si>
  <si>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</si>
  <si>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</si>
  <si>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</si>
  <si>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</si>
  <si>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</si>
  <si>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</si>
  <si>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</si>
  <si>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</si>
  <si>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</si>
  <si>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</si>
  <si>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</si>
  <si>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</si>
  <si>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</si>
  <si>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</si>
  <si>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</si>
  <si>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</si>
  <si>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</si>
  <si>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</si>
  <si>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</si>
  <si>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</si>
  <si>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</si>
  <si>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</si>
  <si>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</si>
  <si>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</si>
  <si>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</si>
  <si>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</si>
  <si>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</si>
  <si>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</si>
  <si>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</si>
  <si>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</si>
  <si>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</si>
  <si>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</si>
  <si>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</si>
  <si>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</si>
  <si>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</si>
  <si>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</si>
  <si>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</si>
  <si>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</si>
  <si>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</si>
  <si>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</si>
  <si>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</si>
  <si>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</si>
  <si>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</si>
  <si>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</si>
  <si>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</si>
  <si>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</si>
  <si>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</si>
  <si>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</si>
  <si>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</si>
  <si>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</si>
  <si>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</si>
  <si>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</si>
  <si>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</si>
  <si>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</si>
  <si>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</si>
  <si>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</si>
  <si>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</si>
  <si>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</si>
  <si>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</si>
  <si>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</si>
  <si>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</si>
  <si>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</si>
  <si>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</si>
  <si>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</si>
  <si>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</si>
  <si>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</si>
  <si>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</si>
  <si>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</si>
  <si>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</si>
  <si>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</si>
  <si>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</si>
  <si>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</si>
  <si>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</si>
  <si>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</si>
  <si>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</si>
  <si>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</si>
  <si>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</si>
  <si>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</si>
  <si>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</si>
  <si>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</si>
  <si>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</si>
  <si>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</si>
  <si>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</si>
  <si>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</si>
  <si>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</si>
  <si>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</si>
  <si>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</si>
  <si>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</si>
  <si>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</si>
  <si>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</si>
  <si>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</si>
  <si>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</si>
  <si>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</si>
  <si>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</si>
  <si>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</si>
  <si>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</si>
  <si>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</si>
  <si>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</si>
  <si>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</si>
  <si>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</si>
  <si>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</si>
  <si>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</si>
  <si>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</si>
  <si>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</si>
  <si>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</si>
  <si>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</si>
  <si>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</si>
  <si>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</si>
  <si>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</si>
  <si>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</si>
  <si>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</si>
  <si>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</si>
  <si>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</si>
  <si>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</si>
  <si>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</si>
  <si>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</si>
  <si>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</si>
  <si>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</si>
  <si>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</si>
  <si>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</si>
  <si>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</si>
  <si>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</si>
  <si>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</si>
  <si>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</si>
  <si>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</si>
  <si>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</si>
  <si>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</si>
  <si>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</si>
  <si>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</si>
  <si>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</si>
  <si>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</si>
  <si>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</si>
  <si>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</si>
  <si>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</si>
  <si>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</si>
  <si>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</si>
  <si>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</si>
  <si>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</si>
  <si>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</si>
  <si>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</si>
  <si>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</si>
  <si>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</si>
  <si>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</si>
  <si>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</si>
  <si>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</si>
  <si>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</si>
  <si>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</si>
  <si>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</si>
  <si>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</si>
  <si>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</si>
  <si>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</si>
  <si>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Control Concepts Inc.</t>
  </si>
  <si>
    <t>All products manufactured by Control Concepts Inc.</t>
  </si>
  <si>
    <t>038380564</t>
  </si>
  <si>
    <t>DUNS</t>
  </si>
  <si>
    <t>8077 Century Blvd, Chanhassen, MN 55317 U.S.A.</t>
  </si>
  <si>
    <t>Cory Watkins</t>
  </si>
  <si>
    <t>cwatkins@ccipower.com</t>
  </si>
  <si>
    <t>(952) 474-6200</t>
  </si>
  <si>
    <t>President</t>
  </si>
  <si>
    <t>https://ccipower.com/how-contact-us/conflict-minerals-statement</t>
  </si>
  <si>
    <t>Control Concepts Inc. is a privately held company and not required to file annual reports under the Dodd-Frank law.</t>
  </si>
  <si>
    <t>Shaun Galligan</t>
  </si>
  <si>
    <t>sgalligan@advchem.com</t>
  </si>
  <si>
    <t>Ensure compliance by prescribed timeline.</t>
  </si>
  <si>
    <t>RCOI confirmed per RMI</t>
  </si>
  <si>
    <t>Recycled/Scrap, United States, Indonesia, Peru, Brazil, China, Chile</t>
  </si>
  <si>
    <t>On RMAP Active List</t>
  </si>
  <si>
    <t>GoldAdvanced Chemical Company</t>
  </si>
  <si>
    <t>Siew Leng</t>
  </si>
  <si>
    <t>SiewLeng.Chay@metalor.com</t>
  </si>
  <si>
    <t>no action need;None, CFS Certified;RCOI confirmed as per RMI;RMI Conformant</t>
  </si>
  <si>
    <t>RCOI confirmed per RMI;recycle or scrap;recycled;Recycled, Scrap;scrap</t>
  </si>
  <si>
    <t>Recycled/Scrap, Japan, Canada, Peru, Portugal, Spain, Indonesia, Australia</t>
  </si>
  <si>
    <t>Conformant</t>
  </si>
  <si>
    <t>GoldAida Chemical Industries Co., Ltd.</t>
  </si>
  <si>
    <t>Aida Chemical Industries Co. Ltd.</t>
  </si>
  <si>
    <t>not available</t>
  </si>
  <si>
    <t>no action need;None, CFS Certified;RMAP Compliant Smelter</t>
  </si>
  <si>
    <t>Not disclosed per RJC;Not disclosed per RJC/LBMA;RCOI confirmed per RMI</t>
  </si>
  <si>
    <t>Recycled/Scrap, Germany, Japan, Thailand, China, Philippines, Brazil, Niger, Nigeria, Sierra Leone</t>
  </si>
  <si>
    <t>GoldAllgemeine Gold-und Silberscheideanstalt A.G.</t>
  </si>
  <si>
    <t>Mr. Rustam Halilov (Export Manager)</t>
  </si>
  <si>
    <t>r.halilov@agmk.uz</t>
  </si>
  <si>
    <t>None, CFS certified</t>
  </si>
  <si>
    <t>Not disclosed per LBMA</t>
  </si>
  <si>
    <t>Recycled/Scrap, Uzbekistan, Germany, Brazil, China, Japan, Argentina, Australia, Canada, Chile, Mexico, Peru, Switzerland, United States, Zambia, Philippines, Indonesia, Democratic Republic of Congo</t>
  </si>
  <si>
    <t>GoldAlmalyk Mining and Metallurgical Complex (AMMC)</t>
  </si>
  <si>
    <t>no action need;None, CFS Certified</t>
  </si>
  <si>
    <t>Not disclosed per LBMA;RCOI confirmed per RMI</t>
  </si>
  <si>
    <t>Recycled/Scrap, Brazil, Australia, South Africa, Uzbekistan</t>
  </si>
  <si>
    <t>GoldAngloGold Ashanti Corrego do Sitio Mineracao</t>
  </si>
  <si>
    <t>AngloGold Ashanti Córrego do Sítio Minerção</t>
  </si>
  <si>
    <t>Via Moree 14
CH-6850 Mendrisio</t>
  </si>
  <si>
    <t>Simone Frigerio</t>
  </si>
  <si>
    <t>simone.frigerio@argor.com</t>
  </si>
  <si>
    <t>CFSI Compliant Smelter</t>
  </si>
  <si>
    <t>Undisclosed mine, Recycled or scrap.</t>
  </si>
  <si>
    <t>Mine located in Sweden. Recycled or scrap</t>
  </si>
  <si>
    <t>CFSI Certified</t>
  </si>
  <si>
    <t>GoldArgor-Heraeus S.A.</t>
  </si>
  <si>
    <t>Argor-Heraeus SA</t>
  </si>
  <si>
    <t>Nobuyuki Yamanaka</t>
  </si>
  <si>
    <t>n-yamanaka@asahipretec.com</t>
  </si>
  <si>
    <t>recycled</t>
  </si>
  <si>
    <t>Recycled/Scrap, Japan, Canada, Chile, Guinea, Papua New Guinea, Argentina, Peru, Brazil, Germany, Australia, Indonesia, China, United States, United Kingdom, Switzerland, India, Austria, Cambodia, Colombia, Guyana, Kazakhstan, Korea, Luxembourg, Malaysia, Mongolia, Myanmar, Portugal, Ecuador, Belgium, Hungary, Namibia, Taiwan, Ethiopia, Egypt, France, Hong Kong, Ireland, Madagascar, Mexico, Netherlands, Niger, Nigeria, Russian Federation, Sierra Leone, Singapore, Slovakia, Thailand, Uzbekistan, Djibouti, Estonia, Israel, Spain, Suriname, Zimbabwe, Viet Nam</t>
  </si>
  <si>
    <t>GoldAsahi Pretec Corp.</t>
  </si>
  <si>
    <t>Asahi Pretec Corporation</t>
  </si>
  <si>
    <t>not available;Satoshi Kuromori</t>
  </si>
  <si>
    <t>not available;suishin-ml@asaka.co.jp</t>
  </si>
  <si>
    <t>Not disclosed;RCOI confirmed per RMI;Recycled, Scrap;scrap</t>
  </si>
  <si>
    <t>Recycled/Scrap, Japan, Mozambique, Niger, Nigeria, Burundi, Armenia, Mexico, Rwanda, Argentina, Austria, Brazil, Cambodia, Chile, Colombia, Ecuador, Guyana, Kazakhstan, Korea, Luxembourg, Malaysia, Mongolia, Myanmar, Portugal, Hungary, India, Belgium, Canada, Ethiopia, Namibia, Peru, United States, Angola, Indonesia, Germany, China, Egypt, Madagascar, Sierra Leone, Singapore, Thailand, Australia, Djibouti, Estonia, France, Ireland, Israel, Netherlands, Slovakia, Spain, Suriname, Switzerland, United Kingdom, Zimbabwe, Central African Republic, South Africa, South Sudan, Sudan, Tanzania, Zambia, Kenya, Uganda, Panama</t>
  </si>
  <si>
    <t>GoldAsaka Riken Co., Ltd.</t>
  </si>
  <si>
    <t>Asaka Riken Co Ltd</t>
  </si>
  <si>
    <t>Recycled/Scrap, Turkey, Brazil, Australia, Indonesia, Korea, United States</t>
  </si>
  <si>
    <t>Non Conformant</t>
  </si>
  <si>
    <t>GoldAtasay Kuyumculuk Sanayi Ve Ticaret A.S.</t>
  </si>
  <si>
    <t>Recycled/Scrap, Germany, Brazil, China, Canada, Indonesia, United States, Japan, Peru, Chile, Bulgaria, Turkey, Australia, Bermuda, Malaysia, Uzbekistan, Korea, Hong Kong</t>
  </si>
  <si>
    <t>GoldAurubis AG</t>
  </si>
  <si>
    <t>Maricel Santos (Manager - Production Planning Division), Elaine Kate Pagalilauan (Compliance/Planning)</t>
  </si>
  <si>
    <t>mcsantos@bsp.gov.ph (Maricel Santos), pagalilauanef@bsp.gov.ph (Elaine Kate Pagalilauan)</t>
  </si>
  <si>
    <t>None, CFS Certified</t>
  </si>
  <si>
    <t>Recycled/Scrap, Philippines, Italy, China, Brazil, Canada, Indonesia, Germany, Japan, United States, India, Peru</t>
  </si>
  <si>
    <t>GoldBangko Sentral ng Pilipinas (Central Bank of the Philippines)</t>
  </si>
  <si>
    <t>Boliden AB</t>
  </si>
  <si>
    <t>Recycled/Scrap, Sweden, China, Finland, Ireland, Indonesia, Canada, Philippines, Japan, Brazil, Italy</t>
  </si>
  <si>
    <t>GoldBoliden AB</t>
  </si>
  <si>
    <t>Not disclosed per RJC/LBMA;RCOI confirmed per RMI</t>
  </si>
  <si>
    <t>Recycled/Scrap, Germany, Chile, China, Australia, Japan, Brazil, Peru, Sweden, Canada, Thailand, Finland, Indonesia, Ireland, Mexico</t>
  </si>
  <si>
    <t>GoldC. Hafner GmbH + Co. KG</t>
  </si>
  <si>
    <t>Recycled/Scrap, Mexico, China, Japan, Korea, Chile, Germany</t>
  </si>
  <si>
    <t>GoldCaridad</t>
  </si>
  <si>
    <t>Teresa Bent</t>
  </si>
  <si>
    <t>Teresa.Bent@glencore-ca.com</t>
  </si>
  <si>
    <t>Recycled/Scrap, Canada, Japan, Peru, Indonesia, Germany, China, Chile, Australia, Switzerland, Zambia, Argentina, United States, Brazil, Democratic Republic of Congo</t>
  </si>
  <si>
    <t>GoldCCR Refinery - Glencore Canada Corporation</t>
  </si>
  <si>
    <t>CCR Refinery – Glencore Canada Corporation</t>
  </si>
  <si>
    <t>Switzerland</t>
  </si>
  <si>
    <t>Biel-Bienne, Switzerland</t>
  </si>
  <si>
    <t>Dr. Theo Gautschi</t>
  </si>
  <si>
    <t>theo.gautschi@cmsa.ch</t>
  </si>
  <si>
    <t>No Action Required as company is RMAP conformant</t>
  </si>
  <si>
    <t>Recycled/Scrap, Switzerland, Australia, Germany, Canada</t>
  </si>
  <si>
    <t>GoldCendres + Metaux S.A.</t>
  </si>
  <si>
    <t>Cendres + Métaux SA</t>
  </si>
  <si>
    <t>Recycled/Scrap, China, Canada, Chile, Japan</t>
  </si>
  <si>
    <t>GoldYunnan Copper Industry Co., Ltd.</t>
  </si>
  <si>
    <t>Yunnan Copper Industry Co Ltd</t>
  </si>
  <si>
    <t>Recycled/Scrap, Italy, Australia, Mexico, Turkey, Switzerland, Korea</t>
  </si>
  <si>
    <t>GoldChimet S.p.A.</t>
  </si>
  <si>
    <t>Mr. Futoshi Sasaki</t>
  </si>
  <si>
    <t>info@chugaikogyo.co.jp</t>
  </si>
  <si>
    <t>Recycled, Scrap;Some are recycled or scrap sourced but not all.</t>
  </si>
  <si>
    <t>Recycled/Scrap, Japan, Australia, Indonesia, Peru, Canada, United States, Chile, Germany, Turkey</t>
  </si>
  <si>
    <t>GoldChugai Mining</t>
  </si>
  <si>
    <t>CID000328</t>
  </si>
  <si>
    <t>Daejin Indus Co., Ltd.</t>
  </si>
  <si>
    <t>GoldDaejin Indus Co., Ltd.</t>
  </si>
  <si>
    <t>Daejin Indus Co. Ltd</t>
  </si>
  <si>
    <t>China, Australia, Belgium, Canada, Chile, Japan, Malaysia, Mexico, Singapore, South Africa, Switzerland, United Kingdom, United States, Uzbekistan, Hong Kong</t>
  </si>
  <si>
    <t>Forced Labor</t>
  </si>
  <si>
    <t>GoldDaye Non-Ferrous Metals Mining Ltd.</t>
  </si>
  <si>
    <t>Ms. Kang Ju Hyun</t>
  </si>
  <si>
    <t>do2845@chol.com</t>
  </si>
  <si>
    <t>None, RMAP conformant</t>
  </si>
  <si>
    <t>Recycled, Scrap</t>
  </si>
  <si>
    <t>Recycled/Scrap, Korea, Australia, Brazil, South Africa, Japan, China, Kazakhstan, Saudi Arabia</t>
  </si>
  <si>
    <t>GoldDSC (Do Sung Corporation)</t>
  </si>
  <si>
    <t>CID000362</t>
  </si>
  <si>
    <t>DODUCO Contacts and Refining GmbH</t>
  </si>
  <si>
    <t>Fabian Gall</t>
  </si>
  <si>
    <t>FGall@doduco.net</t>
  </si>
  <si>
    <t>See aggregated data below for LBMA Good Delivery Sourcing</t>
  </si>
  <si>
    <t>GoldDODUCO Contacts and Refining GmbH</t>
  </si>
  <si>
    <t>Doduco</t>
  </si>
  <si>
    <t>Huckleberry;RCOI confirmed per RMI;Some are recycled or scrap sourced but not all.;Some are sourced from CAHRA, scrap, or recycled, but not all.</t>
  </si>
  <si>
    <t>Recycled/Scrap, Canada, Japan, Australia, Mexico, Germany, Chile, Peru, Guyana, Colombia, Ecuador, Brazil, Argentina, India, Austria, Malaysia, Mongolia, Portugal, Cambodia, Hungary, Kazakhstan, Korea, Luxembourg, Myanmar, Namibia, Ethiopia, Belgium, Taiwan, United States, Indonesia, Russian Federation, China, Switzerland, Ireland, Niger, Nigeria, Sierra Leone, Spain, Thailand, Zimbabwe, Djibouti, Egypt, France, Hong Kong, Madagascar, Netherlands, Philippines, Singapore, Slovakia, United Kingdom, Viet Nam, Estonia, Israel, Suriname</t>
  </si>
  <si>
    <t>GoldDowa</t>
  </si>
  <si>
    <t>RCOI confirmed per RMI;Recycled, Scrap;scrap</t>
  </si>
  <si>
    <t>Recycled/Scrap, Japan, Canada, Indonesia, Australia, Mozambique</t>
  </si>
  <si>
    <t>GoldEco-System Recycling Co., Ltd. East Plant</t>
  </si>
  <si>
    <t>Eco-System Recycling Co., Ltd.</t>
  </si>
  <si>
    <t>Russian Federation</t>
  </si>
  <si>
    <t>Novosibirsk Refinery Plant 103 Kirov Street, Novosibirsk 630008 Russia</t>
  </si>
  <si>
    <t>Recycled/Scrap, Brazil, Peru, Canada, Malaysia, China, Switzerland, Italy, Philippines, Austria, Japan, Indonesia, United States, Russian Federation</t>
  </si>
  <si>
    <t>GoldOJSC Novosibirsk Refinery</t>
  </si>
  <si>
    <t>China</t>
  </si>
  <si>
    <t>GoldRefinery of Seemine Gold Co., Ltd.</t>
  </si>
  <si>
    <t>Gansu Seemine Material Hi-Tech Co Ltd</t>
  </si>
  <si>
    <t>CID000605</t>
  </si>
  <si>
    <t>Guangdong Hua Jian Trade Co., Ltd.</t>
  </si>
  <si>
    <t>GoldSmelter not listed</t>
  </si>
  <si>
    <t>CID000611</t>
  </si>
  <si>
    <t>GUANGDONG JINXIAN GAOXIN CAI LIAO GONG SI</t>
  </si>
  <si>
    <t>UNKNOWN</t>
  </si>
  <si>
    <t>SUPPLIER</t>
  </si>
  <si>
    <t>Recycled/Scrap, China, Indonesia, Uzbekistan</t>
  </si>
  <si>
    <t>GoldGuoda Safina High-Tech Environmental Refinery Co., Ltd.</t>
  </si>
  <si>
    <t>CID000670</t>
  </si>
  <si>
    <t>Hang Seng Technology</t>
  </si>
  <si>
    <t>Recycled/Scrap, China, Korea, Japan</t>
  </si>
  <si>
    <t>GoldHangzhou Fuchunjiang Smelting Co., Ltd.</t>
  </si>
  <si>
    <t>Mr. KW Song</t>
  </si>
  <si>
    <t>kwsong@ltmetal.co.kr</t>
  </si>
  <si>
    <t>Some are recycled or scrap sourced but not all.</t>
  </si>
  <si>
    <t>Recycled/Scrap, Korea, Canada, Japan, United States, China, Indonesia, Australia, Switzerland, United Kingdom, Mexico, South Africa</t>
  </si>
  <si>
    <t>GoldLT Metal Ltd.</t>
  </si>
  <si>
    <t>Recycled/Scrap, Germany, Austria, China, Australia, Canada, Malaysia, Mexico, Mongolia, Philippines, Mozambique, South Africa, Italy, Turkey, United States, Hong Kong, Jersey</t>
  </si>
  <si>
    <t>GoldHeimerle + Meule GmbH</t>
  </si>
  <si>
    <t>Heraeus Technology Centre, 31 On Chuen Street, On Lok Tsuen</t>
  </si>
  <si>
    <t>Mr. Jochen Schlessmann</t>
  </si>
  <si>
    <t>jochen.schlessman@heraeus.com</t>
  </si>
  <si>
    <t>Various mines + recycled + scrap</t>
  </si>
  <si>
    <t>Various mines from Philippines, Thailand, Laos + recycled + scrap</t>
  </si>
  <si>
    <t>GoldHeraeus Metals Hong Kong Ltd.</t>
  </si>
  <si>
    <t>Juergen Mueller</t>
  </si>
  <si>
    <t>juergen.mueller@heraeus.com</t>
  </si>
  <si>
    <t>GoldHeraeus Germany GmbH Co. KG</t>
  </si>
  <si>
    <t>CID000718</t>
  </si>
  <si>
    <t>Hetai Gold Mineral Guangdong Co., Ltd.</t>
  </si>
  <si>
    <t>China, Australia, Canada, Mozambique, Switzerland</t>
  </si>
  <si>
    <t>GoldHunan Chenzhou Mining Co., Ltd.</t>
  </si>
  <si>
    <t>China, Chile, Japan, United States, Rwanda</t>
  </si>
  <si>
    <t>GoldHunan Guiyang yinxing Nonferrous Smelting Co., Ltd.</t>
  </si>
  <si>
    <t>Recycled/Scrap, Korea, China, Australia, United States, Canada, Japan, Mexico, South Africa, Hong Kong</t>
  </si>
  <si>
    <t>GoldHwaSeong CJ CO., LTD.</t>
  </si>
  <si>
    <t>Hwasung CJ Co. Ltd</t>
  </si>
  <si>
    <t>2274801749@qq.com</t>
  </si>
  <si>
    <t>GoldInner Mongolia Qiankun Gold and Silver Refinery Share Co., Ltd.</t>
  </si>
  <si>
    <t>Inner Mongolia Qiankun Gold and Silver Refinery Share Company Limited</t>
  </si>
  <si>
    <t>Koji Uwatoko</t>
  </si>
  <si>
    <t>k-uwatoko@ifk.co.jp</t>
  </si>
  <si>
    <t>no action need;None, CFS Certified;RMI Conformant</t>
  </si>
  <si>
    <t>Recycled/Scrap, Japan, Australia, Canada, China, United States, Indonesia, Chile, Peru</t>
  </si>
  <si>
    <t>GoldIshifuku Metal Industry Co., Ltd.</t>
  </si>
  <si>
    <t>Turkey, Canada</t>
  </si>
  <si>
    <t>GoldIstanbul Gold Refinery</t>
  </si>
  <si>
    <t>pub@mint.go.jp</t>
  </si>
  <si>
    <t>Recycled/Scrap, Japan, Australia, Italy, Mexico, Korea</t>
  </si>
  <si>
    <t>GoldJapan Mint</t>
  </si>
  <si>
    <t>江西铜业股份有限公司</t>
  </si>
  <si>
    <t>359618378@QQ.com</t>
  </si>
  <si>
    <t>Not disclosed per LBMA;中国江西</t>
  </si>
  <si>
    <t>GoldJiangxi Copper Co., Ltd.</t>
  </si>
  <si>
    <t>Jiangxi Copper Company Limited</t>
  </si>
  <si>
    <t>CID000884</t>
  </si>
  <si>
    <t>Jin Jinyin Refining Co., Ltd.</t>
  </si>
  <si>
    <t>CID000909</t>
  </si>
  <si>
    <t>Jinlong Copper Co., Ltd.</t>
  </si>
  <si>
    <t>Recycled/Scrap, United States, Canada, Peru, Australia, China, Chile, Indonesia, Malaysia, Bermuda, Uzbekistan, Hong Kong</t>
  </si>
  <si>
    <t>GoldAsahi Refining USA Inc.</t>
  </si>
  <si>
    <t>Johnson Matthey Inc</t>
  </si>
  <si>
    <t>Grant Angwin;not available</t>
  </si>
  <si>
    <t>grant.angwin@asahirefining.com;not available</t>
  </si>
  <si>
    <t>no action need;None, CFS Certified;RCOI confirmed as per RMI</t>
  </si>
  <si>
    <t>Borden Gold Mine;Not disclosed per LBMA;RCOI confirmed as per RMI;RCOI confirmed per RMI</t>
  </si>
  <si>
    <t>Recycled/Scrap, Canada, Japan, Australia, Peru, China, Italy</t>
  </si>
  <si>
    <t>GoldAsahi Refining Canada Ltd.</t>
  </si>
  <si>
    <t>Johnson Matthey Ltd</t>
  </si>
  <si>
    <t>131 Lenina st  (new name - Uspensky Avenue), Verhnjaja Pyshma city, 
Sverdlovsk region, 624097 Russia</t>
  </si>
  <si>
    <t>Recycled/Scrap, Australia, Japan, Canada, Russian Federation</t>
  </si>
  <si>
    <t>GoldJSC Ekaterinburg Non-Ferrous Metal Processing Plant</t>
  </si>
  <si>
    <t>1, Lenin Str., Verkhnaya Pyshma, Sverdlovsk region, 624091</t>
  </si>
  <si>
    <t>Recycled/Scrap, Australia, Brazil, Switzerland, China, Russian Federation, Taiwan</t>
  </si>
  <si>
    <t>GoldJSC Uralelectromed</t>
  </si>
  <si>
    <t>(+81)3-5299-7000;Daisuke Kobayashi;not available</t>
  </si>
  <si>
    <t>Inqurities on the home page of the company;kobayashi.daisuke@jxgr.com;not available</t>
  </si>
  <si>
    <t>Cadia;Collahuasi, Los Pelambres, Escondida, Collahuasi;Los Pelambres Mine;Not disclosed per LBMA;RCOI confirmed per RMI</t>
  </si>
  <si>
    <t>Recycled/Scrap, Chile, Australia, Indonesia, Saudi Arabia, United Kingdom, Japan, China, Canada, Taiwan</t>
  </si>
  <si>
    <t>GoldJX Nippon Mining &amp; Metals Co., Ltd.</t>
  </si>
  <si>
    <t>Kazakhstan, Kyrgyzstan, Japan, China</t>
  </si>
  <si>
    <t>GoldKazakhmys Smelting LLC</t>
  </si>
  <si>
    <t>kazzinc@kazzinc.com</t>
  </si>
  <si>
    <t>Recycled/Scrap, Kazakhstan, Australia, Japan, China, Peru, Switzerland, Indonesia, Chile, Singapore, Brazil, Korea, Taiwan</t>
  </si>
  <si>
    <t>GoldKazzinc</t>
  </si>
  <si>
    <t>Kazzinc Ltd</t>
  </si>
  <si>
    <t>Recycled/Scrap, United States, China, Portugal, Japan, Kazakhstan, Canada, Chile, Guyana, Argentina, Austria, Brazil, Cambodia, Colombia, Ecuador, Hungary, India, Korea, Luxembourg, Malaysia, Mongolia, Myanmar, Indonesia, Turkey, Germany, Peru, Switzerland, Suriname, Belgium, Egypt, Ethiopia, France, Ireland, Madagascar, Namibia, Netherlands, Niger, Nigeria, Sierra Leone, Singapore, Slovakia, Spain, Thailand, United Kingdom, Djibouti, Rwanda, Australia, Estonia, Israel, Zimbabwe, Poland, South Africa</t>
  </si>
  <si>
    <t>GoldKennecott Utah Copper LLC</t>
  </si>
  <si>
    <t>RCOI confirmed per RMI;recycled;Some are recycled or scrap sourced but not all.</t>
  </si>
  <si>
    <t>Japan, Canada, Peru, Chile, Colombia, Ecuador, Guyana, Brazil, Malaysia, Mongolia, Myanmar, Portugal, Argentina, Austria, India, Cambodia, Hungary, Kazakhstan, Korea, Luxembourg, Ethiopia, Belgium, Germany, Namibia, China, United States, Australia, Thailand, France, Ireland, Madagascar, Niger, Nigeria, Sierra Leone, Spain, United Kingdom, Indonesia, Djibouti, Egypt, Netherlands, Singapore, Slovakia, Suriname, Switzerland, Zimbabwe, Israel, Estonia, Recycled/Scrap, Taiwan, Russian Federation, Viet Nam</t>
  </si>
  <si>
    <t>GoldKojima Chemicals Co., Ltd.</t>
  </si>
  <si>
    <t>Kojima Chemicals Co., Ltd</t>
  </si>
  <si>
    <t>Kyrgyzstan</t>
  </si>
  <si>
    <t>195, Abdymomunova Str., Bishkek city, Postal code: 720040, The Kyrgyz Republic (KYRGYZSTAN)</t>
  </si>
  <si>
    <t>Recycled/Scrap, Kyrgyzstan, Australia, Brazil, Japan, Korea</t>
  </si>
  <si>
    <t>GoldKyrgyzaltyn JSC</t>
  </si>
  <si>
    <t>Saudi Arabia</t>
  </si>
  <si>
    <t>L'Azurde Company for Jewelry Building, Al Masaref Street, Riyadh Industrial Area 2, 41270, Saudi Arabia</t>
  </si>
  <si>
    <t>Recycled/Scrap, Saudi Arabia, Australia, Canada, Japan, China, Egypt, Taiwan</t>
  </si>
  <si>
    <t>OFAC Sanctioned</t>
  </si>
  <si>
    <t>GoldL'azurde Company For Jewelry</t>
  </si>
  <si>
    <t>L' azurde Company For Jewelry</t>
  </si>
  <si>
    <t>Recycled/Scrap, China, Saudi Arabia</t>
  </si>
  <si>
    <t>GoldLingbao Gold Co., Ltd.</t>
  </si>
  <si>
    <t>Lingbao Gold Company Limited</t>
  </si>
  <si>
    <t>Recycled/Scrap, China</t>
  </si>
  <si>
    <t>GoldLingbao Jinyuan Tonghui Refinery Co., Ltd.</t>
  </si>
  <si>
    <t>Lingbao Jinyuan Tonghui Refinery Co. Ltd.</t>
  </si>
  <si>
    <t>LS-NIKKO Copper Inc.</t>
  </si>
  <si>
    <t>148 Samnam-ro</t>
  </si>
  <si>
    <t>Ulsan-gwangyeoksi [Ulsan]</t>
  </si>
  <si>
    <t>JUNG. Jin.Won.</t>
  </si>
  <si>
    <t>gogilra11@lsnikko.com</t>
  </si>
  <si>
    <t>Vale</t>
  </si>
  <si>
    <t>Brazil</t>
  </si>
  <si>
    <t>GoldLS-NIKKO Copper Inc.</t>
  </si>
  <si>
    <t>Recycled/Scrap, China, Korea, United States</t>
  </si>
  <si>
    <t>GoldLuoyang Zijin Yinhui Gold Refinery Co., Ltd.</t>
  </si>
  <si>
    <t>Tim Pelletier</t>
  </si>
  <si>
    <t>Timothy.Pelletier@materion.com</t>
  </si>
  <si>
    <t>Recycled/Scrap, United States, Brazil, Chile, Canada, Malaysia, Myanmar, Colombia, Mongolia, India, Argentina, Austria, Ecuador, Belgium, Cambodia, Hungary, Korea, Luxembourg, Guyana, Kazakhstan, Ethiopia, Peru, Namibia, Germany, Portugal, Japan, China, Indonesia, France, Ireland, Madagascar, Niger, Nigeria, Sierra Leone, United Kingdom, Australia, Singapore, Djibouti, Egypt, Netherlands, Slovakia, Suriname, Switzerland, Zimbabwe, Israel, Estonia, Spain, Thailand, Taiwan, Russian Federation, Viet Nam</t>
  </si>
  <si>
    <t>GoldMaterion</t>
  </si>
  <si>
    <t>(+81)4-2934-5357</t>
  </si>
  <si>
    <t>conflict-free@matsuda-sangyo.co.jp</t>
  </si>
  <si>
    <t>Certified to Conformant Gold Refiner;CFSI Compliant Smelter;no action need;None, CFS Certified;RCOI confirmed as per RMI;RMAP Compliant Smelter;RMI Conformant</t>
  </si>
  <si>
    <t>Recycled/Scrap, Japan, Canada, Australia, United States, China, Indonesia, United Kingdom, India, Argentina, Austria, Brazil, Cambodia, Chile, Colombia, Ecuador, Guyana, Hungary, Kazakhstan, Korea, Luxembourg, Malaysia, Mongolia, Myanmar, Portugal, Belgium, Ethiopia, Germany, Namibia, Peru, Switzerland, Hong Kong</t>
  </si>
  <si>
    <t>GoldMatsuda Sangyo Co., Ltd.</t>
  </si>
  <si>
    <t>Jack Xue</t>
  </si>
  <si>
    <t>Jack.xue@metalor.com</t>
  </si>
  <si>
    <t>NA;no action need;None, CFS certified</t>
  </si>
  <si>
    <t>Shanghai Exchange Market</t>
  </si>
  <si>
    <t>Shanghai</t>
  </si>
  <si>
    <t>Shanghai Exchange Market Accredited</t>
  </si>
  <si>
    <t>GoldMetalor Technologies (Suzhou) Ltd.</t>
  </si>
  <si>
    <t>10 Metropolis Drive</t>
  </si>
  <si>
    <t>Hong Kong</t>
  </si>
  <si>
    <t>GoldMetalor Technologies (Hong Kong) Ltd.</t>
  </si>
  <si>
    <t>Metalor Technologies (Hong Kong) Ltd</t>
  </si>
  <si>
    <t>CFSI</t>
  </si>
  <si>
    <t>8 Buroh Street #01-06</t>
  </si>
  <si>
    <t>YF Tsoi</t>
  </si>
  <si>
    <t>Yeuk_Fung.Tsoi@metalor.com</t>
  </si>
  <si>
    <t>Recycled and scrap sourced</t>
  </si>
  <si>
    <t>GoldMetalor Technologies (Singapore) Pte., Ltd.</t>
  </si>
  <si>
    <t>Metalor Technologies (Singapore) Pte. Ltd.</t>
  </si>
  <si>
    <t>Rue des Perveuils 8 CH-2074</t>
  </si>
  <si>
    <t>Nicolas Burgi</t>
  </si>
  <si>
    <t>Nicolas.Burgi@metalor.com</t>
  </si>
  <si>
    <t>GoldMetalor Technologies S.A.</t>
  </si>
  <si>
    <t>Metalor Technologies SA</t>
  </si>
  <si>
    <t>John Lee;Nicolas Burgi;not available;Samantha McCourt</t>
  </si>
  <si>
    <t>John.Lee@metalor.com;Nicolas.Burgi@metalor.com;not available;Samantha.McCourt@metalor.com</t>
  </si>
  <si>
    <t>NA;no action need;None, CFS Certified;Valid until 2024/3/27</t>
  </si>
  <si>
    <t>Mining, recycled and scrap sources;Not disclosed per RJC/LBMA;RCOI confirmed per RMI;recycled</t>
  </si>
  <si>
    <t>Recycled/Scrap, United States, Canada, Switzerland, China, Mexico, Japan, Brazil</t>
  </si>
  <si>
    <t>GoldMetalor USA Refining Corporation</t>
  </si>
  <si>
    <t>Recycled/Scrap, Mexico, China, Japan, Peru, Canada, United States</t>
  </si>
  <si>
    <t>GoldMetalurgica Met-Mex Penoles S.A. De C.V.</t>
  </si>
  <si>
    <t>Met-Mex Peñoles, S.A.</t>
  </si>
  <si>
    <t>(+81)3-5252-5200;Nondisclosure;not available;RCOI confirmed as per RMI</t>
  </si>
  <si>
    <t>Inquiries on the website;Inqurities on the home page of the company;Nondisclosure;not available;RCOI confirmed as per RMI</t>
  </si>
  <si>
    <t>-;no action need;None, CFS Certified;RCOI confirmed as per RMI;RMAP Compliant Smelter;RMI Conformant</t>
  </si>
  <si>
    <t>Copper Mountain, Escondida, Los Pelambres;Huckleberry;Nondisclosure;Not disclosed per LBMA;RCOI confirmed per RMI;RCOI confirmed per RMI
Recycled;scrap</t>
  </si>
  <si>
    <t>Recycled/Scrap, Canada, Japan, Chile, Guinea, Papua New Guinea, Austria, Mongolia, Mozambique, United Kingdom, Indonesia, Australia, Peru, Mexico, China, Hong Kong, Congo</t>
  </si>
  <si>
    <t>GoldMitsubishi Materials Corporation</t>
  </si>
  <si>
    <t>(+81)3-5437-8000</t>
  </si>
  <si>
    <t>Inqurities on the home page of the company;not available</t>
  </si>
  <si>
    <t>Recycled/Scrap, Australia, Japan, Canada, China, Chile</t>
  </si>
  <si>
    <t>GoldMitsui Mining and Smelting Co., Ltd.</t>
  </si>
  <si>
    <t>The Moscow Special Alloys Processing Plant, 31 Ul. Obrucheva, Moscow 117246, Russia</t>
  </si>
  <si>
    <t>Recycled/Scrap, China, Peru, Australia, Canada, Chile, Japan, Indonesia, United States, New Zealand, Turkey, Uzbekistan, Saudi Arabia, United Arab Emirates, Russian Federation</t>
  </si>
  <si>
    <t>GoldMoscow Special Alloys Processing Plant</t>
  </si>
  <si>
    <t>Esat Caliskan</t>
  </si>
  <si>
    <t>esat.caliskan@nadirmetal.com.tr</t>
  </si>
  <si>
    <t>Recycled/Scrap, Turkey, Saudi Arabia, United Arab Emirates, Japan, China, Kazakhstan</t>
  </si>
  <si>
    <t>GoldNadir Metal Rafineri San. Ve Tic. A.S.</t>
  </si>
  <si>
    <t>Mr. Beknazarov (Foreign Economic Relations Dept.), Hasan Safarov (Head of Board for Foreign Economic Relations and Marketing, State Company "Navoi Mining and Metallurgical Combinat")</t>
  </si>
  <si>
    <t>l.beknazarov@ngmk.uz</t>
  </si>
  <si>
    <t>No Action Required. This company is an eligible smelter and is conformant to the RMAP standard</t>
  </si>
  <si>
    <t>Recycled/Scrap, Uzbekistan, China, Indonesia, United States</t>
  </si>
  <si>
    <t>GoldNavoi Mining and Metallurgical Combinat</t>
  </si>
  <si>
    <t>(+81)3-5688-8611;not available;Terukazu Hirayama</t>
  </si>
  <si>
    <t>hirayama@material.co.jp;Inqurities on the home page of the company;not available</t>
  </si>
  <si>
    <t>Recycled/Scrap, Japan, Australia, Brazil, Canada, China, Malaysia, Niger, Nigeria, Portugal, Spain, Switzerland, Thailand, Chile, Indonesia, Peru, Mozambique, Rwanda, Democratic Republic of Congo</t>
  </si>
  <si>
    <t>GoldNihon Material Co., Ltd.</t>
  </si>
  <si>
    <t>Nihon Material Co. LTD</t>
  </si>
  <si>
    <t>CID001313</t>
  </si>
  <si>
    <t>Nyrstar Metals</t>
  </si>
  <si>
    <t>Ohura Soichiro</t>
  </si>
  <si>
    <t>ohura.soichiro@ohura.co.jp</t>
  </si>
  <si>
    <t>Recycled/Scrap, Japan, Austria, Argentina, Brazil, Cambodia, Canada, Chile, Colombia, Ecuador, Guyana, Hungary, India, Kazakhstan, Korea, Luxembourg, Malaysia, Mongolia, Myanmar, Portugal, Belgium, Namibia, Peru, South Africa, Germany, Ethiopia, China, Australia, Thailand, Djibouti, Egypt, France, Ireland, Madagascar, Netherlands, Niger, Nigeria, Sierra Leone, Singapore, Slovakia, Spain, Suriname, Switzerland, United Kingdom, United States, Zimbabwe, Estonia, Indonesia, Israel, Taiwan, Viet Nam, Russian Federation</t>
  </si>
  <si>
    <t>GoldOhura Precious Metal Industry Co., Ltd.</t>
  </si>
  <si>
    <t>Ohura Precious Metal Industry Co., Ltd</t>
  </si>
  <si>
    <t>Krasnoyarsk, Russian Federation</t>
  </si>
  <si>
    <t>Recycled/Scrap, Japan, Germany, Brazil, Indonesia, Russian Federation</t>
  </si>
  <si>
    <t>GoldOJSC "The Gulidov Krasnoyarsk Non-Ferrous Metals Plant" (OJSC Krastsvetmet)</t>
  </si>
  <si>
    <t>OJSC “The Gulidov Krasnoyarsk Non-Ferrous Metals Plant” (OJSC Krastvetmet)</t>
  </si>
  <si>
    <t>Castel San Pietro</t>
  </si>
  <si>
    <t>Daniela Ragnoli;not available</t>
  </si>
  <si>
    <t>info@pamp.com;not available</t>
  </si>
  <si>
    <t>-;no action need;None, CFS Certified</t>
  </si>
  <si>
    <t>Not disclosed per LBMA;RCOI confirmed per RMI;UNKOWN</t>
  </si>
  <si>
    <t>Recycled/Scrap, Switzerland, Australia, United States, Canada, Indonesia, China, Japan, United Kingdom, South Africa, Mexico, Peru, Brazil, Ecuador, Malaysia, Ghana, Dominica, Dominican Republic, Guinea, Liberia, Mauritania, Argentina, Tanzania, Belgium, Hong Kong</t>
  </si>
  <si>
    <t>GoldPAMP S.A.</t>
  </si>
  <si>
    <t>PAMP SA</t>
  </si>
  <si>
    <t>GoldPenglai Penggang Gold Industry Co., Ltd.</t>
  </si>
  <si>
    <t>Penglai Penggang Gold Industry Co Ltd</t>
  </si>
  <si>
    <t>OJSC Prioksky Non-Ferrous Metals Plant, Kasimov, Prioksky District, Ryazan region, 391303, Russia</t>
  </si>
  <si>
    <t>Recycled/Scrap, China, India, Australia, Brazil, Canada, Ethiopia, Germany, Japan, Mozambique, Namibia, Rwanda, Sierra Leone, Zimbabwe, Indonesia, Russian Federation</t>
  </si>
  <si>
    <t>GoldPrioksky Plant of Non-Ferrous Metals</t>
  </si>
  <si>
    <t>Diana Budiani Rahmawati</t>
  </si>
  <si>
    <t>diana@pttimah.co.id</t>
  </si>
  <si>
    <t>Recycled/Scrap, Indonesia, Brazil, Canada, Peru, Chile, Germany, Malaysia, Ethiopia, Switzerland, Australia, China, United States, South Africa</t>
  </si>
  <si>
    <t>GoldPT Aneka Tambang (Persero) Tbk</t>
  </si>
  <si>
    <t>Jerome Tirmarche</t>
  </si>
  <si>
    <t>jerome.tirmarche@pxgroup.com</t>
  </si>
  <si>
    <t>Recycled/Scrap, Switzerland, Australia, Canada, Mozambique, Peru, Indonesia, China, Brazil, Ethiopia</t>
  </si>
  <si>
    <t>GoldPX Precinox S.A.</t>
  </si>
  <si>
    <t>PX Précinox SA</t>
  </si>
  <si>
    <t>Chris Horsley</t>
  </si>
  <si>
    <t>chrish@gold.co.za</t>
  </si>
  <si>
    <t>Recycled/Scrap, South Africa, Switzerland, China, Canada, Austria, Malaysia, Philippines, Australia, Germany, Namibia, Ghana, Guinea, Mali, Mozambique, Papua New Guinea, Tanzania, United States, Belgium, Brazil, Hong Kong, Democratic Republic of Congo, Jersey</t>
  </si>
  <si>
    <t>GoldRand Refinery (Pty) Ltd.</t>
  </si>
  <si>
    <t>Rand Refinery (Pty) Ltd</t>
  </si>
  <si>
    <t>CID001515</t>
  </si>
  <si>
    <t>Realized the Enterprise Co., Ltd.</t>
  </si>
  <si>
    <t>Recycled/Scrap, Canada, Guyana, Suriname, United States, Peru, Japan, Chile, Germany, Switzerland, Mexico, China</t>
  </si>
  <si>
    <t>GoldRoyal Canadian Mint</t>
  </si>
  <si>
    <t>Recycled/Scrap, United States, Canada, China, Brazil, Portugal, Mexico, Thailand, Russian Federation</t>
  </si>
  <si>
    <t>GoldSabin Metal Corp.</t>
  </si>
  <si>
    <t>Korea, Republic Of</t>
  </si>
  <si>
    <t>19B-3L Namdong Industrial Complex, Nonhyeon-dong, Incheon, Korea (facility location).  43 Hambangmoe-ro 318beon-gil, Namdong-Gu, Incheon, Korea</t>
  </si>
  <si>
    <t>Gi-Hyun Kang (President)</t>
  </si>
  <si>
    <t>Kena01@hanmail.net</t>
  </si>
  <si>
    <t>Recycled/Scrap, Korea, Canada, China, Japan, United States, Australia, Brazil, Ethiopia, Germany, India, Mozambique, Namibia, Rwanda, Sierra Leone, Thailand, Zimbabwe, Indonesia</t>
  </si>
  <si>
    <t>GoldSamduck Precious Metals</t>
  </si>
  <si>
    <t>Recycled/Scrap, Korea, China, Canada, Australia, Sweden, Indonesia, Hong Kong</t>
  </si>
  <si>
    <t>GoldSamwon Metals Corp.</t>
  </si>
  <si>
    <t>SAMWON METALS Corp.</t>
  </si>
  <si>
    <t>Julian Sarda</t>
  </si>
  <si>
    <t>jsarda@sempsajp.com</t>
  </si>
  <si>
    <t>Not disclosed per LBMA;recycled/scrap</t>
  </si>
  <si>
    <t>Recycled/Scrap, Spain, Netherlands, China, Argentina, Chile, Indonesia, Switzerland, Singapore, Ethiopia, Canada, Brazil, Portugal, Germany, Japan, Mongolia, India, Austria, Belgium, Cambodia, Colombia, Ecuador, Guyana, Hungary, Kazakhstan, Korea, Luxembourg, Malaysia, Myanmar, Namibia, Peru, Thailand, United States, Australia, Egypt, France, Ireland, Israel, Madagascar, Niger, Nigeria, Sierra Leone, Slovakia, Suriname, United Kingdom, Zimbabwe, Djibouti, Estonia</t>
  </si>
  <si>
    <t>GoldSEMPSA Joyeria Plateria S.A.</t>
  </si>
  <si>
    <t>SEMPSA Joyería Platería SA</t>
  </si>
  <si>
    <t>CID001605</t>
  </si>
  <si>
    <t>Shan Tou Shi Yong Yuan Jin Shu Zai Sheng Co., Ltd.</t>
  </si>
  <si>
    <t>CID001607</t>
  </si>
  <si>
    <t>Shandon Jin Jinyin Refining Limited</t>
  </si>
  <si>
    <t>CID001612</t>
  </si>
  <si>
    <t>Shandong Hengbang Smelter Co., Ltd.</t>
  </si>
  <si>
    <t>CID001616</t>
  </si>
  <si>
    <t>Shandong penglai gold smelter</t>
  </si>
  <si>
    <t>China, Spain, Indonesia, Russian Federation</t>
  </si>
  <si>
    <t>GoldShandong Tiancheng Biological Gold Industrial Co., Ltd.</t>
  </si>
  <si>
    <t>Cai Jiansheng ???</t>
  </si>
  <si>
    <t>zhaojinjinglian@zhaojin.cn (Cai Jiansheng), ytszjx@163@.com, zjky@zhaojin.com.cn</t>
  </si>
  <si>
    <t>no; Unknown; Jinchiling Gold Mine; Jin Chi Ling Gold Mine; Not disclosed; Dayigezhuang Gold Mine, Jinchiling Gold Mine, Xiadian Gold Mine, Hedong Gold Mine, Jintingling Gold Mine and Chanzhuang;From Jinchiling  Gold Mine,Kantfort,Roshan gold,Zhaoyuan gold wing ridge gold mine;From Linglong | Shandong Zhaojin G;; Shandong Zhaojin Group Co., Ltd.</t>
  </si>
  <si>
    <t>Recycled/Scrap, China, Japan, United States</t>
  </si>
  <si>
    <t>Compliant</t>
  </si>
  <si>
    <t>GoldShandong Zhaojin Gold &amp; Silver Refinery Co., Ltd.</t>
  </si>
  <si>
    <t>Shandong Zhaojin Gold &amp; Silver Refinery Co. Ltd</t>
  </si>
  <si>
    <t>CID001692</t>
  </si>
  <si>
    <t>Shenzhen Heng Zhong Industry Co., Ltd.</t>
  </si>
  <si>
    <t>Chen Liyang</t>
  </si>
  <si>
    <t>service@tianzegold.com</t>
  </si>
  <si>
    <t>GoldSichuan Tianze Precious Metals Co., Ltd.</t>
  </si>
  <si>
    <t>CID001745</t>
  </si>
  <si>
    <t>Sino-Platinum Metals Co., Ltd.</t>
  </si>
  <si>
    <t>Shyolkovo, Russia</t>
  </si>
  <si>
    <t>Recycled/Scrap, Germany, United States, China, Indonesia, Russian Federation, Taiwan</t>
  </si>
  <si>
    <t>GoldSOE Shyolkovsky Factory of Secondary Precious Metals</t>
  </si>
  <si>
    <t>Eugene Cheng;not available;Sherry Hsieh</t>
  </si>
  <si>
    <t>eugene.cheng@solartech.com.tw;not available;sherry@solartech.com.tw</t>
  </si>
  <si>
    <t>N/A;no action need;None, CFS Certified</t>
  </si>
  <si>
    <t>Not disclosed per LBMA;RCOI confirmed per RMI;recycled</t>
  </si>
  <si>
    <t>Recycled/Scrap, China, Malaysia, Canada, Chile, Ecuador, Guyana, Peru, Korea, Japan, Brazil, Argentina, Austria, Cambodia, Hungary, Kazakhstan, Luxembourg, Mongolia, Myanmar, Portugal, Belgium, Ethiopia, Germany, India, Namibia, Colombia, United States, Australia, Egypt, France, Ireland, Israel, Madagascar, Netherlands, Niger, Nigeria, Sierra Leone, Slovakia, Suriname, Switzerland, Thailand, United Kingdom, Zimbabwe, Djibouti, Singapore, Estonia, Indonesia, Taiwan, Russian Federation, Hong Kong, Viet Nam</t>
  </si>
  <si>
    <t>GoldSolar Applied Materials Technology Corp.</t>
  </si>
  <si>
    <t>(+81)3-3436-7701</t>
  </si>
  <si>
    <t>Inqurities on the home page of the company;Kinzoku@smm-g.com;Nondisclosure;not available;RCOI confirmed as per RMI</t>
  </si>
  <si>
    <t>Recycled/Scrap, Japan, Chile, United States, Australia, Indonesia, Philippines, Peru</t>
  </si>
  <si>
    <t>GoldSumitomo Metal Mining Co., Ltd.</t>
  </si>
  <si>
    <t>Due diligence results pending</t>
  </si>
  <si>
    <t>GoldSuper Dragon Technology Co., Ltd.</t>
  </si>
  <si>
    <t>CID001857</t>
  </si>
  <si>
    <t>TAIWAN TOTAI CO., LTD.</t>
  </si>
  <si>
    <t>Akihiko Okuda</t>
  </si>
  <si>
    <t>okuda@ml.tanaka.co.jp</t>
  </si>
  <si>
    <t>CFS Compliant smelter</t>
  </si>
  <si>
    <t>Recycled</t>
  </si>
  <si>
    <t>Recycled/Scrap, Japan, China, Australia, Switzerland, United States, Canada, Uzbekistan, Chile, Belgium, Malaysia, Mexico, Singapore, United Kingdom, Indonesia, South Africa, Brazil, Hong Kong</t>
  </si>
  <si>
    <t>GoldTanaka Kikinzoku Kogyo K.K.</t>
  </si>
  <si>
    <t>Recycled/Scrap, China, United States, Japan, Mexico, Russian Federation</t>
  </si>
  <si>
    <t>GoldGreat Wall Precious Metals Co., Ltd. of CBPM</t>
  </si>
  <si>
    <t>Jiang Guochang ???</t>
  </si>
  <si>
    <t>ir@sd-gold.com</t>
  </si>
  <si>
    <t>no action need</t>
  </si>
  <si>
    <t>Heraeus (Zhaoyuan) Precious Metal Materials Co.,Ltd.; Unknown; Pangkal Pinang, Bangka Island Indonesia; Not disclosed by supplier; Three mountain island gold mining area; Heraeus(Zhaoyuan)Presious Metal Co,Ltd; Shandong; Not disclosed per LBMA; The Refinery of Shandong Gold Mining Co. Ltd; /; www.responsiblemineralsinitiative.org</t>
  </si>
  <si>
    <t>Recycled/Scrap, China, Peru, Indonesia, Japan, Australia, United States</t>
  </si>
  <si>
    <t>GoldThe Refinery of Shandong Gold Mining Co., Ltd.</t>
  </si>
  <si>
    <t>The Refinery of Shandong Gold Mining Co. Ltd</t>
  </si>
  <si>
    <t>(+81)3-3252-0171</t>
  </si>
  <si>
    <t>Recycled/Scrap, Japan, China, Canada, Australia, United States, Chile, Peru, Indonesia, Hong Kong</t>
  </si>
  <si>
    <t>GoldTokuriki Honten Co., Ltd.</t>
  </si>
  <si>
    <t>Tokuriki Honten Co., Ltd</t>
  </si>
  <si>
    <t>Recycled/Scrap, China, Japan, Germany</t>
  </si>
  <si>
    <t>GoldTongling Nonferrous Metals Group Co., Ltd.</t>
  </si>
  <si>
    <t xml:space="preserve">Tongling nonferrous Metals Group Co.,Ltd </t>
  </si>
  <si>
    <t>Mr. JeUk You</t>
  </si>
  <si>
    <t>juyou@torecom.co.kr</t>
  </si>
  <si>
    <t>Recycled/Scrap, Korea, China, Brazil, Indonesia, Chile, Mexico, Switzerland, Russian Federation</t>
  </si>
  <si>
    <t>GoldTorecom</t>
  </si>
  <si>
    <t>CID001977</t>
  </si>
  <si>
    <t>Umicore Brasil Ltda.</t>
  </si>
  <si>
    <t>GoldUmicore Brasil Ltda.</t>
  </si>
  <si>
    <t>Umicore Brasil Ltda</t>
  </si>
  <si>
    <t>Recycled/Scrap, Japan, Canada, China, Belgium</t>
  </si>
  <si>
    <t>GoldUmicore S.A. Business Unit Precious Metals Refining</t>
  </si>
  <si>
    <t>Umicore SA Business Unit Precious Metals Refining</t>
  </si>
  <si>
    <t>2781 Townline Road</t>
  </si>
  <si>
    <t>Anthony Arricale</t>
  </si>
  <si>
    <t>aarricale@unitedpmr.com</t>
  </si>
  <si>
    <t>None Required - RMI  certified conflict free</t>
  </si>
  <si>
    <t>Recycled scrap material</t>
  </si>
  <si>
    <t xml:space="preserve">Recycled </t>
  </si>
  <si>
    <t>www.unitedpmr.com</t>
  </si>
  <si>
    <t>GoldUnited Precious Metal Refining, Inc.</t>
  </si>
  <si>
    <t>customer service</t>
  </si>
  <si>
    <t>Michael.Mesaric@valcambi.com</t>
  </si>
  <si>
    <t>GoldValcambi S.A.</t>
  </si>
  <si>
    <t>Valcambi SA</t>
  </si>
  <si>
    <t>CID002009</t>
  </si>
  <si>
    <t>Viagra Di precious metals (Zhaoyuan) Co., Ltd.</t>
  </si>
  <si>
    <t>131 Horrie Millar Drive</t>
  </si>
  <si>
    <t>Kelly Curtis</t>
  </si>
  <si>
    <t>kelly.curtis@perthmint.com.au</t>
  </si>
  <si>
    <t>no action need;None, CFS Certified;RCOI confirmed as per RMI;We have no plans yet</t>
  </si>
  <si>
    <t>Boddington Gold Mine</t>
  </si>
  <si>
    <t>Australia</t>
  </si>
  <si>
    <t>4N/Glod Wire/MK</t>
  </si>
  <si>
    <t>GoldWestern Australian Mint (T/a The Perth Mint)</t>
  </si>
  <si>
    <t>Western Australian Mint trading as The Perth Mint</t>
  </si>
  <si>
    <t>CID002063</t>
  </si>
  <si>
    <t>Wuzhong Group</t>
  </si>
  <si>
    <t>CID002076</t>
  </si>
  <si>
    <t>Xiamen JInbo Metal Co., Ltd.</t>
  </si>
  <si>
    <t>Hiroyuki Itoigawa</t>
  </si>
  <si>
    <t>itoigawa@yamakin-gold.co.jp</t>
  </si>
  <si>
    <t>Recycled/Scrap, Japan, Canada, Brazil, United States, Australia, China, Mozambique, Germany, Indonesia, Switzerland, Mexico</t>
  </si>
  <si>
    <t>GoldYamakin Co., Ltd.</t>
  </si>
  <si>
    <t>YAMAMOTO PRECIOUS METAL CO., LTD.</t>
  </si>
  <si>
    <t>Yusuke Sakai</t>
  </si>
  <si>
    <t>sakai@mail.yk-metal.co.jp</t>
  </si>
  <si>
    <t>Recycled/Scrap, Japan, Brazil, Malaysia, China, Spain, Canada</t>
  </si>
  <si>
    <t>GoldYokohama Metal Co., Ltd.</t>
  </si>
  <si>
    <t>Yokohama Metal Co Ltd</t>
  </si>
  <si>
    <t>CID002201</t>
  </si>
  <si>
    <t>Zhaojun Maifu</t>
  </si>
  <si>
    <t>CID002205</t>
  </si>
  <si>
    <t>Zhe Jiang Guang Yuan Noble Metal Smelting Factory</t>
  </si>
  <si>
    <t>CID002214</t>
  </si>
  <si>
    <t>Zhongkuang Gold Industry Co., Ltd.</t>
  </si>
  <si>
    <t>HENAN</t>
  </si>
  <si>
    <t>CID002219</t>
  </si>
  <si>
    <t>Zhongshan Hyper-Toxic Substance Monopolized Co., Ltd.</t>
  </si>
  <si>
    <t>CID002221</t>
  </si>
  <si>
    <t>Zhongshan Poison Material Proprietary Co., Ltd.</t>
  </si>
  <si>
    <t>zjzx@zjgold.com</t>
  </si>
  <si>
    <t>GoldZhongyuan Gold Smelter of Zhongjin Gold Corporation</t>
  </si>
  <si>
    <t>CID002231</t>
  </si>
  <si>
    <t>Zhuhai toxic materials Monopoly Ltd.</t>
  </si>
  <si>
    <t>Lincheng Town, Shanghang County, Longyan City, Fujian Province</t>
  </si>
  <si>
    <t>林烽先</t>
  </si>
  <si>
    <t>hjylc@zjky.cn</t>
  </si>
  <si>
    <t>上宫金矿</t>
  </si>
  <si>
    <t>中国河南省洛阳市</t>
  </si>
  <si>
    <t>SCC</t>
  </si>
  <si>
    <t>GoldGold Refinery of Zijin Mining Group Co., Ltd.</t>
  </si>
  <si>
    <t>Zijin Mining Group Co. Ltd</t>
  </si>
  <si>
    <t>Recycled/Scrap, New Zealand, United States, India, Japan</t>
  </si>
  <si>
    <t>GoldMorris and Watson</t>
  </si>
  <si>
    <t>Daniel Chvatal</t>
  </si>
  <si>
    <t>daniel.chvatal@safina.cz</t>
  </si>
  <si>
    <t>Recycled/Scrap</t>
  </si>
  <si>
    <t>GoldSAFINA A.S.</t>
  </si>
  <si>
    <t>Recycled/Scrap, China, Australia, Brazil, Peru, Japan, Taiwan</t>
  </si>
  <si>
    <t>GoldGuangdong Jinding Gold Limited</t>
  </si>
  <si>
    <t>Thailand</t>
  </si>
  <si>
    <t>Dokmai, Pravet, Thailand</t>
  </si>
  <si>
    <t>Jeroen Dejonckheere</t>
  </si>
  <si>
    <t>jeroen.dejonckheere@ap.umicore.com</t>
  </si>
  <si>
    <t>Recycled/Scrap, Thailand, China, United States, Peru, Brazil, Indonesia, Belgium</t>
  </si>
  <si>
    <t>GoldUmicore Precious Metals Thailand</t>
  </si>
  <si>
    <t>CID002459</t>
  </si>
  <si>
    <t>Geib Refining Corporation</t>
  </si>
  <si>
    <t>United States Of America</t>
  </si>
  <si>
    <t>399 Kilvert St, Warwick, RI 02886</t>
  </si>
  <si>
    <t>Mike Gervais</t>
  </si>
  <si>
    <t>Mike@geibrefining.com</t>
  </si>
  <si>
    <t>Recycled/Scrap, United States, China, Indonesia, Switzerland</t>
  </si>
  <si>
    <t>GoldGeib Refining Corporation</t>
  </si>
  <si>
    <t>CID002491</t>
  </si>
  <si>
    <t>Yunnan Gold Mining Group Co., Ltd. (YGMG)</t>
  </si>
  <si>
    <t>Rajesh Khosla</t>
  </si>
  <si>
    <t>rajesh.khosla@mmtcpamp.com</t>
  </si>
  <si>
    <t>None, CFSP Certified</t>
  </si>
  <si>
    <t>Recycled/Scrap, India, United States, Brazil, Zimbabwe, Kenya, Japan, Zambia, Australia, China</t>
  </si>
  <si>
    <t>GoldMMTC-PAMP India Pvt., Ltd.</t>
  </si>
  <si>
    <t>CID002510</t>
  </si>
  <si>
    <t>Republic Metals Corporation</t>
  </si>
  <si>
    <t>United States</t>
  </si>
  <si>
    <t>GoldRepublic Metals Corporation</t>
  </si>
  <si>
    <t>Oskar Filipowski</t>
  </si>
  <si>
    <t>Oskar.Filipowski@kghm.com</t>
  </si>
  <si>
    <t>Chile, Poland, Canada, United States, Guyana, Japan, Germany, Peru, Suriname, Switzerland, Thailand, Argentina, Austria, Belgium, Brazil, Cambodia, Colombia, Ecuador, Hungary, India, Indonesia, Kazakhstan, Korea, Luxembourg, Malaysia, Mongolia, Myanmar, Namibia, Portugal, China, Egypt, Ethiopia, France, Ireland, Madagascar, Netherlands, Niger, Nigeria, Sierra Leone, Singapore, Slovakia, Spain, United Kingdom, Zimbabwe, Djibouti, Australia, Estonia, Israel</t>
  </si>
  <si>
    <t>GoldKGHM Polska Miedz Spolka Akcyjna</t>
  </si>
  <si>
    <t>Zimbabwe</t>
  </si>
  <si>
    <t>No. 1 George Drive, Msasa, Harare, Zimbabwe</t>
  </si>
  <si>
    <t>Zimbabwe, United States</t>
  </si>
  <si>
    <t>GoldFidelity Printers and Refiners Ltd.</t>
  </si>
  <si>
    <t>Taiwan, Province Of China</t>
  </si>
  <si>
    <t>No. 13 Gong 1st Rd. Dayuan Township, Taoyuan Country, Taiwan 33759 R.O.C.</t>
  </si>
  <si>
    <t>Recycled/Scrap, China, Chile, Peru, Brazil, Korea, India, Japan, Kazakhstan, Colombia, Canada, Ecuador, Guyana, Malaysia, Mongolia, Myanmar, Portugal, Argentina, Austria, Belgium, Cambodia, Hungary, Luxembourg, Namibia, Ethiopia, Germany, United States, Indonesia, Australia, Singapore, France, Madagascar, Niger, Nigeria, Sierra Leone, Spain, Thailand, United Kingdom, Netherlands, Djibouti, Egypt, Estonia, Israel, Slovakia, Suriname, Switzerland, Zimbabwe, Ireland, Taiwan, Russian Federation, Viet Nam</t>
  </si>
  <si>
    <t>GoldSingway Technology Co., Ltd.</t>
  </si>
  <si>
    <t>CID002519</t>
  </si>
  <si>
    <t>Henan Yuguang Gold &amp; Lead Co., Ltd.</t>
  </si>
  <si>
    <t>Jiyuan City</t>
  </si>
  <si>
    <t>Henan Province</t>
  </si>
  <si>
    <t>GoldShandong Humon Smelting Co., Ltd.</t>
  </si>
  <si>
    <t>GoldShenzhen Zhonghenglong Real Industry Co., Ltd.</t>
  </si>
  <si>
    <t>CID002529</t>
  </si>
  <si>
    <t>Zhuzhou Smelting Group Co., Ltd</t>
  </si>
  <si>
    <t>United Arab Emirates</t>
  </si>
  <si>
    <t>Unit No: EZ-03-04, Plot No: DMCC-EZ3-04, Jumeirah Lakes Towers, Dubai, United Arab Emirates</t>
  </si>
  <si>
    <t>Jamie Belino</t>
  </si>
  <si>
    <t>jamie.belino@aletihadgold.com</t>
  </si>
  <si>
    <t>Recycled/Scrap, United Arab Emirates, Guyana, Colombia, Ecuador, Peru, Canada, Chile, China, Brazil, Ethiopia, Myanmar, India, Namibia, Argentina, Austria, Belgium, Cambodia, Germany, Hungary, Japan, Kazakhstan, Korea, Luxembourg, Malaysia, Mongolia, Portugal, United States, Niger, Nigeria, Thailand, Indonesia, Zimbabwe, Djibouti, Egypt, France, Ireland, Israel, Madagascar, Netherlands, Sierra Leone, Singapore, Slovakia, Spain, Suriname, Switzerland, United Kingdom, Australia, Estonia, Turkey</t>
  </si>
  <si>
    <t>GoldAl Etihad Gold Refinery DMCC</t>
  </si>
  <si>
    <t>Plot No. 1G, Phase 1, Plot No.393-111, Jumeirah Lakes Towers, DMCC, Sheik Zayed Road, P.O. Box 24305, Dubai, UAE</t>
  </si>
  <si>
    <t>Rami Shakarchi</t>
  </si>
  <si>
    <t>rami.shakarchi@emiratesgold.ae</t>
  </si>
  <si>
    <t>Recycled/Scrap, United Arab Emirates, China</t>
  </si>
  <si>
    <t>GoldEmirates Gold DMCC</t>
  </si>
  <si>
    <t>GoldInternational Precious Metal Refiners</t>
  </si>
  <si>
    <t>Jumeirah Lakes Towers Almas Tower, Level: 35 D, E, F, G, H P.O.Box: 116858, Sheikh Zayed Road Dubai – U.A.E.</t>
  </si>
  <si>
    <t>United Arab Emirates, Japan</t>
  </si>
  <si>
    <t>GoldKaloti Precious Metals</t>
  </si>
  <si>
    <t>Sudan, China</t>
  </si>
  <si>
    <t>GoldSudan Gold Refinery</t>
  </si>
  <si>
    <t>tcaspa@tcaspa.com</t>
  </si>
  <si>
    <t>Recycled/Scrap, Italy, Japan, China</t>
  </si>
  <si>
    <t>GoldT.C.A S.p.A</t>
  </si>
  <si>
    <t>Tobias Schmiemann</t>
  </si>
  <si>
    <t>Tobias.Schmiemann@remondis-argentia.nl</t>
  </si>
  <si>
    <t>Recycled/Scrap, Netherlands, China, Canada, Japan, Philippines, Thailand</t>
  </si>
  <si>
    <t>GoldREMONDIS PMR B.V.</t>
  </si>
  <si>
    <t>GoldFujairah Gold FZC</t>
  </si>
  <si>
    <t>Belgium</t>
  </si>
  <si>
    <t>Jacob Jacobstraat 58, Antwerpen 2018, Belgium</t>
  </si>
  <si>
    <t>GoldIndustrial Refining Company</t>
  </si>
  <si>
    <t>GoldShirpur Gold Refinery Ltd.</t>
  </si>
  <si>
    <t>CID002596</t>
  </si>
  <si>
    <t>ARY Aurum Plus</t>
  </si>
  <si>
    <t>CID002601</t>
  </si>
  <si>
    <t>House of Currency of Brazil (Casa da Moeda do Brazil)</t>
  </si>
  <si>
    <t>Koohoi Kim</t>
  </si>
  <si>
    <t>khoikim@koreazinc.co.kr</t>
  </si>
  <si>
    <t>Korea, Japan, Australia</t>
  </si>
  <si>
    <t>GoldKorea Zinc Co., Ltd.</t>
  </si>
  <si>
    <t>Rua Antonio das Chagas 1733, São Paulo, Sp, Brazil, Zip 04714-002</t>
  </si>
  <si>
    <t>Jose Inacio Franco</t>
  </si>
  <si>
    <t>Jose@marsam.com.br</t>
  </si>
  <si>
    <t>Recycled/Scrap, Brazil, Germany, Canada, Guyana, Peru, Chile, Colombia, Ecuador, China, Argentina, Austria, Ethiopia, India, Japan, Malaysia, Mongolia, Namibia, Portugal, Belgium, Cambodia, Hungary, Kazakhstan, Korea, Luxembourg, Myanmar, United States, Australia, Indonesia, Niger, Nigeria, Sierra Leone, Spain, Thailand, Zimbabwe, France, Djibouti, Egypt, Estonia, Ireland, Israel, Madagascar, Netherlands, Singapore, Slovakia, Suriname, Switzerland, United Kingdom</t>
  </si>
  <si>
    <t>GoldMarsam Metals</t>
  </si>
  <si>
    <t>CID002614</t>
  </si>
  <si>
    <t>Shandong Yanggu Xiangguang Co., Ltd.</t>
  </si>
  <si>
    <t>Zhanas Muratbek</t>
  </si>
  <si>
    <t>admin@taukenaltyn.kz</t>
  </si>
  <si>
    <t>Kazakhstan, Austria</t>
  </si>
  <si>
    <t>GoldTOO Tau-Ken-Altyn</t>
  </si>
  <si>
    <t>Dennis Huacon</t>
  </si>
  <si>
    <t>dhuacon@reldan.com</t>
  </si>
  <si>
    <t>Re-assessment In Progress</t>
  </si>
  <si>
    <t>Recycled/Scrap, United States, China, Japan</t>
  </si>
  <si>
    <t>GoldAbington Reldan Metals, LLC</t>
  </si>
  <si>
    <t>CID002743</t>
  </si>
  <si>
    <t>SuZhou ShenChuang recycling Ltd.</t>
  </si>
  <si>
    <t>CID002745</t>
  </si>
  <si>
    <t>Tsai Brother industries</t>
  </si>
  <si>
    <t>GoldShenzhen CuiLu Gold Co., Ltd.</t>
  </si>
  <si>
    <t>GoldAlbino Mountinho Lda.</t>
  </si>
  <si>
    <t>France</t>
  </si>
  <si>
    <t>145, rue du Temple | 75003 Paris | France</t>
  </si>
  <si>
    <t>Tali Nadjar</t>
  </si>
  <si>
    <t>tali.nadjar@saamp.com</t>
  </si>
  <si>
    <t>Recycled/Scrap, France, United States, Canada, China, Japan</t>
  </si>
  <si>
    <t>GoldSAAMP</t>
  </si>
  <si>
    <t>Eduardo Sotilla</t>
  </si>
  <si>
    <t>ESotilla@lorfebre.com</t>
  </si>
  <si>
    <t>Recycled, or sourced from scrap, or CAHRA;Some are recycled, scrap or covered countries sourced but not all.</t>
  </si>
  <si>
    <t>Brazil, Colombia, Malaysia, Mongolia, Myanmar, Portugal, Japan, Canada, Argentina, Austria, Chile, Ecuador, India, Belgium, Cambodia, Guyana, Hungary, Kazakhstan, Korea, Luxembourg, Namibia, China, Ethiopia, Peru, Germany, France, Ireland, Madagascar, Niger, Nigeria, Sierra Leone, Spain, Thailand, United Kingdom, United States, Australia, Indonesia, Djibouti, Egypt, Israel, Netherlands, Singapore, Slovakia, Suriname, Switzerland, Zimbabwe, Estonia, Uzbekistan, Mexico, Recycled/Scrap</t>
  </si>
  <si>
    <t>GoldL'Orfebre S.A.</t>
  </si>
  <si>
    <t>Italy</t>
  </si>
  <si>
    <t>Via Pitagora, 11 20016 Pero (Mi)</t>
  </si>
  <si>
    <t>Graziella Gagliardi</t>
  </si>
  <si>
    <t>graziella.gagliardi@8853.it</t>
  </si>
  <si>
    <t>Gold8853 S.p.A.</t>
  </si>
  <si>
    <t>Filippo Finocchi</t>
  </si>
  <si>
    <t>filippo.finocchi@italpreziosi.it</t>
  </si>
  <si>
    <t>Not disclosed per RJC;Not disclosed per RJC/LBMA</t>
  </si>
  <si>
    <t>Recycled/Scrap, Italy, United States, Canada, China, Australia, Mexico, Germany, Austria, Malaysia, Mongolia, Mozambique, Philippines, South Africa</t>
  </si>
  <si>
    <t>GoldItalpreziosi</t>
  </si>
  <si>
    <t>CID002777</t>
  </si>
  <si>
    <t>SAXONIA Edelmetalle GmbH</t>
  </si>
  <si>
    <t>Halsbrücke</t>
  </si>
  <si>
    <t>GoldSAXONIA Edelmetalle GmbH</t>
  </si>
  <si>
    <t>Not disclosed per RJC;RCOI confirmed per RMI;Some are recycled or scrap sourced but not all.</t>
  </si>
  <si>
    <t>Recycled/Scrap, Germany, Switzerland</t>
  </si>
  <si>
    <t>GoldWIELAND Edelmetalle GmbH</t>
  </si>
  <si>
    <t>Not disclosed per RJC;RCOI confirmed per RMI</t>
  </si>
  <si>
    <t>Recycled/Scrap, Austria, Indonesia, Japan, China, Colombia, Mongolia, Peru, Italy, American Samoa</t>
  </si>
  <si>
    <t>GoldOgussa Osterreichische Gold- und Silber-Scheideanstalt GmbH</t>
  </si>
  <si>
    <t>South Africa</t>
  </si>
  <si>
    <t>SA Jewel Centre - Suite 417, 225 Main Street, Johannesburg, 2001</t>
  </si>
  <si>
    <t>Recycled/Scrap, South Africa, Korea</t>
  </si>
  <si>
    <t>ZA-GT</t>
  </si>
  <si>
    <t>GoldAU Traders and Refiners</t>
  </si>
  <si>
    <t>GCC Gujrat Gold Centre Pvt. Ltd.</t>
  </si>
  <si>
    <t>India</t>
  </si>
  <si>
    <t>Gujarat Hosiery Mill Compound, B/h. Vijay Petrol Pump, Raakhial Road, Ahmedabad - 380 021</t>
  </si>
  <si>
    <t>Gujarat</t>
  </si>
  <si>
    <t>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t>
  </si>
  <si>
    <t>GoldGCC Gujrat Gold Centre Pvt. Ltd.</t>
  </si>
  <si>
    <t>Recycled/Scrap, India, Indonesia</t>
  </si>
  <si>
    <t>GoldSai Refinery</t>
  </si>
  <si>
    <t>CID002854</t>
  </si>
  <si>
    <t>Universal Precious Metals Refining Zambia</t>
  </si>
  <si>
    <t>Zambia</t>
  </si>
  <si>
    <t>GoldUniversal Precious Metals Refining Zambia</t>
  </si>
  <si>
    <t>Malaysia</t>
  </si>
  <si>
    <t>Lot 148, Jalan PBR 20, Kawasan Perindustrian Bukit Rambai (Fasa 4A), 75250</t>
  </si>
  <si>
    <t>Recycled/Scrap, Malaysia, China, Germany, Philippines, Netherlands, New Zealand, Thailand</t>
  </si>
  <si>
    <t>GoldModeltech Sdn Bhd</t>
  </si>
  <si>
    <t>Nikhil S Dhruv</t>
  </si>
  <si>
    <t>nikhil@bangalorerefinery.com</t>
  </si>
  <si>
    <t>Recycled/Scrap, India, Germany, Belgium, Brazil, China, Canada, Japan, Malaysia, Peru, Philippines</t>
  </si>
  <si>
    <t>GoldBangalore Refinery</t>
  </si>
  <si>
    <t>Chelyabinskaya Obl., Kyshtym, Ul., Celjabinsk Celjabinskaja, Russia, 95519</t>
  </si>
  <si>
    <t>GoldKyshtym Copper-Electrolytic Plant ZAO</t>
  </si>
  <si>
    <t>CID002866</t>
  </si>
  <si>
    <t>Morris and Watson Gold Coast</t>
  </si>
  <si>
    <t>GoldMorris and Watson Gold Coast</t>
  </si>
  <si>
    <t>Germany, Canada</t>
  </si>
  <si>
    <t>GoldDegussa Sonne / Mond Goldhandel GmbH</t>
  </si>
  <si>
    <t>United States, China</t>
  </si>
  <si>
    <t>GoldPease &amp; Curren</t>
  </si>
  <si>
    <t>GoldJALAN &amp; Company</t>
  </si>
  <si>
    <t>CID002899</t>
  </si>
  <si>
    <t>Al Ghaith Gold</t>
  </si>
  <si>
    <t>CID002904</t>
  </si>
  <si>
    <t>Hung Cheong Metal Manufacturing Limited</t>
  </si>
  <si>
    <t>JH Ahn</t>
  </si>
  <si>
    <t>jhahn@sungeel.com</t>
  </si>
  <si>
    <t>Recycled/Scrap, Korea, Chile, China, Peru, Argentina, Canada, Germany, Japan, Austria, Belgium, Brazil, Cambodia, Colombia, Ecuador, Ethiopia, Guyana, Hungary, India, Kazakhstan, Luxembourg, Malaysia, Mongolia, Myanmar, Namibia, Portugal, Australia, Indonesia, Switzerland, United States, Egypt, Estonia, France, Ireland, Israel, Madagascar, Netherlands, Niger, Nigeria, Sierra Leone, Singapore, Slovakia, Spain, Thailand, United Kingdom, Zimbabwe, Djibouti</t>
  </si>
  <si>
    <t>GoldSungEel HiMetal Co., Ltd.</t>
  </si>
  <si>
    <t>Luis Shin</t>
  </si>
  <si>
    <t>luis.shin@prmchile.com</t>
  </si>
  <si>
    <t>Chile, China, Japan, United States, Australia, Canada, Peru, Argentina, Germany, Indonesia, Switzerland, Zambia</t>
  </si>
  <si>
    <t>GoldPlanta Recuperadora de Metales SpA</t>
  </si>
  <si>
    <t>GoldABC Refinery Pty Ltd.</t>
  </si>
  <si>
    <t>San Zeno Strada B 1/3, Arezzo, 52100</t>
  </si>
  <si>
    <t>Francesco Ricciardi</t>
  </si>
  <si>
    <t>info@safimet.com</t>
  </si>
  <si>
    <t>Italy, United States, China, Recycled/Scrap</t>
  </si>
  <si>
    <t>GoldSafimet S.p.A</t>
  </si>
  <si>
    <t>Lithuania</t>
  </si>
  <si>
    <t>GoldState Research Institute Center for Physical Sciences and Technology</t>
  </si>
  <si>
    <t>Uganda</t>
  </si>
  <si>
    <t>Kampala Road, Entebbe, Wakiso</t>
  </si>
  <si>
    <t>GoldAfrican Gold Refinery</t>
  </si>
  <si>
    <t>GoldGold Coast Refinery</t>
  </si>
  <si>
    <t>Kim Kang Hoon</t>
  </si>
  <si>
    <t>kanghoon119@naver.com</t>
  </si>
  <si>
    <t>Korea</t>
  </si>
  <si>
    <t>GoldNH Recytech Company</t>
  </si>
  <si>
    <t>CID003195</t>
  </si>
  <si>
    <t>TSK Pretech</t>
  </si>
  <si>
    <t>GoldTSK Pretech</t>
  </si>
  <si>
    <t>CID003226</t>
  </si>
  <si>
    <t>Freeport Cobalt Oy</t>
  </si>
  <si>
    <t>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t>
  </si>
  <si>
    <t>GoldQG Refining, LLC</t>
  </si>
  <si>
    <t>GoldDijllah Gold Refinery FZC</t>
  </si>
  <si>
    <t>GoldCGR Metalloys Pvt Ltd.</t>
  </si>
  <si>
    <t>GoldSovereign Metals</t>
  </si>
  <si>
    <t>CID003421</t>
  </si>
  <si>
    <t>C.I Metales Procesados Industriales SAS</t>
  </si>
  <si>
    <t>Colombia</t>
  </si>
  <si>
    <t>Km 3.5 Autopista Medellin bodega 4 modulo 3, Cota, Cundinamarca</t>
  </si>
  <si>
    <t>Cota</t>
  </si>
  <si>
    <t>GoldC.I Metales Procesados Industriales SAS</t>
  </si>
  <si>
    <t>Mr. Yoshihiko Hoshikawa</t>
  </si>
  <si>
    <t>hoshikay@dowa.co.jp</t>
  </si>
  <si>
    <t>GoldEco-System Recycling Co., Ltd. North Plant</t>
  </si>
  <si>
    <t>GoldEco-System Recycling Co., Ltd. West Plant</t>
  </si>
  <si>
    <t>Bullion House, 115 Tambakata Lane, opp. Dagina Bazar, Pydhonie, Mumbai - 400003</t>
  </si>
  <si>
    <t>Maharashtra</t>
  </si>
  <si>
    <t>GoldAugmont Enterprises Private Limited</t>
  </si>
  <si>
    <t>GoldKundan Care Products Ltd.</t>
  </si>
  <si>
    <t>GoldEmerald Jewel Industry India Limited (Unit 1)</t>
  </si>
  <si>
    <t>GoldEmerald Jewel Industry India Limited (Unit 2)</t>
  </si>
  <si>
    <t>GoldEmerald Jewel Industry India Limited (Unit 3)</t>
  </si>
  <si>
    <t>GoldEmerald Jewel Industry India Limited (Unit 4)</t>
  </si>
  <si>
    <t>GoldK.A. Rasmussen</t>
  </si>
  <si>
    <t>7315 Industrial Park Blvd, Mentor, OH</t>
  </si>
  <si>
    <t>GoldAlexy Metals</t>
  </si>
  <si>
    <t>CID003529</t>
  </si>
  <si>
    <t>Sancus ZFS (L’Orfebre, SA)</t>
  </si>
  <si>
    <t>Zona Franca Palermo, Km3 Sitionuevo, Barranquilla COLOMBIA</t>
  </si>
  <si>
    <t>Barranquilla</t>
  </si>
  <si>
    <t>GoldSancus ZFS (L’Orfebre, SA)</t>
  </si>
  <si>
    <t>CID003540</t>
  </si>
  <si>
    <t>Sellem Industries Ltd.</t>
  </si>
  <si>
    <t>Mauritania</t>
  </si>
  <si>
    <t>Avenue de l'independence, BP 623, Nouakchott, Nouakchott Ouest</t>
  </si>
  <si>
    <t>Nouakchott</t>
  </si>
  <si>
    <t>GoldSellem Industries Ltd.</t>
  </si>
  <si>
    <t>IN-UT</t>
  </si>
  <si>
    <t>GoldMD Overseas</t>
  </si>
  <si>
    <t>GoldMetallix Refining Inc.</t>
  </si>
  <si>
    <t>Tania Pelser</t>
  </si>
  <si>
    <t>tania.pelser@metcon.co.za</t>
  </si>
  <si>
    <t>Not disclosed per RJC</t>
  </si>
  <si>
    <t>GoldMetal Concentrators SA (Pty) Ltd.</t>
  </si>
  <si>
    <t>GoldWEEEREFINING</t>
  </si>
  <si>
    <t>CID003617</t>
  </si>
  <si>
    <t>Value Trading</t>
  </si>
  <si>
    <t>GoldValue Trading</t>
  </si>
  <si>
    <t>Maria Luisa Restrepo</t>
  </si>
  <si>
    <t>mlrestrepo@goldbygold.com</t>
  </si>
  <si>
    <t>Conformant-audited by RMI (members / partners)- valid until  03/22/2025</t>
  </si>
  <si>
    <t>Sourced from CAHRA and Recycled and Scrap</t>
  </si>
  <si>
    <t>GoldGold by Gold Colombia</t>
  </si>
  <si>
    <t>GoldDongwu Gold Group</t>
  </si>
  <si>
    <t>GoldSam Precious Metals</t>
  </si>
  <si>
    <t>GoldCoimpa Industrial LTDA</t>
  </si>
  <si>
    <t>CID004433</t>
  </si>
  <si>
    <t>KP Sanghvi International Airport</t>
  </si>
  <si>
    <t>Due Diligence Results Pending</t>
  </si>
  <si>
    <t>GoldSHENZHEN JINJUNWEI RESOURCE COMPREHENSIVE DEVELOPMENT CO., LTD.</t>
  </si>
  <si>
    <t>GoldGG Refinery Ltd.</t>
  </si>
  <si>
    <t>GoldImpala Refineries – Base Metals Refinery (BMR)</t>
  </si>
  <si>
    <t>GoldImpala Rustenburg</t>
  </si>
  <si>
    <t>GoldAttero Recycling Pvt Ltd</t>
  </si>
  <si>
    <t>GoldInca One (Chala One Plant)</t>
  </si>
  <si>
    <t>GoldInca One (Koricancha Plant)</t>
  </si>
  <si>
    <t>GoldImpala Refineries – Platinum Metals Refinery (PMR)</t>
  </si>
  <si>
    <t>GoldElite Industech Co., Ltd.</t>
  </si>
  <si>
    <t>no action need;No action required as this SOR is conformant to RMAP standard</t>
  </si>
  <si>
    <t>RCOI confirmed per RMI;Some are recycled or scrap sourced but not all.</t>
  </si>
  <si>
    <t>Recycled/Scrap, China, Indonesia</t>
  </si>
  <si>
    <t>TinChenzhou Yunxiang Mining and Metallurgy Co., Ltd.</t>
  </si>
  <si>
    <t>CID000244</t>
  </si>
  <si>
    <t>Jiangxi Ketai Advanced Material Co., Ltd.</t>
  </si>
  <si>
    <t>TinJiangxi Ketai Advanced Material Co., Ltd.</t>
  </si>
  <si>
    <t>China Rare Metal Materials Company</t>
  </si>
  <si>
    <t>CID000278</t>
  </si>
  <si>
    <t>TinCNMC (Guangxi) PGMA Co., Ltd.</t>
  </si>
  <si>
    <t>CNMC (Guangxi) PGMA Co. Ltd.</t>
  </si>
  <si>
    <t>Dan Weaver;N/A;not available</t>
  </si>
  <si>
    <t>dweaver@alent.com;N/A;not available</t>
  </si>
  <si>
    <t>N/A;no action need;None, CFS Certified;RMAP Compliant Smelter</t>
  </si>
  <si>
    <t>N/A;RCOI confirmed as per RMI;RCOI confirmed per RMI;Some are recycled or scrap sourced but not all.;Some are recycled, scrap, covered countries or DRC sourced but not all.</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</si>
  <si>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</si>
  <si>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TinAlpha</t>
  </si>
  <si>
    <t>CID000306</t>
  </si>
  <si>
    <t>CV Gita Pesona</t>
  </si>
  <si>
    <t>Indonesia</t>
  </si>
  <si>
    <t>TinCV Gita Pesona</t>
  </si>
  <si>
    <t>Regita</t>
  </si>
  <si>
    <t>arieskencanasejahtera@gmail.com</t>
  </si>
  <si>
    <t>No Action Required. This company is an eligible smelter and is conformant to the RMAP standard.</t>
  </si>
  <si>
    <t>Not disclosed by supplier</t>
  </si>
  <si>
    <t>Indonesia, India, Argentina, Austria, Brazil, Cambodia, Canada, Chile, Colombia, Ecuador, Guyana, Hungary, Japan, Kazakhstan, Korea, Luxembourg, Malaysia, Mongolia, Myanmar, Portugal, Belgium, Ethiopia, Germany, Namibia, Peru, China, Australia, Djibouti, Egypt, Estonia, France, Ireland, Israel, Madagascar, Netherlands, Niger, Nigeria, Sierra Leone, Singapore, Slovakia, Spain, Suriname, Switzerland, Thailand, United Kingdom, United States, Zimbabwe, Taiwan, Russian Federation, Viet Nam, Bolivia (Plurinational State of), Recycled/Scrap</t>
  </si>
  <si>
    <t>TinPT Aries Kencana Sejahtera</t>
  </si>
  <si>
    <t>Andi Pak</t>
  </si>
  <si>
    <t>premiumtinindonesia16@gmail.com</t>
  </si>
  <si>
    <t>Conformant-audited by RMI (members / partners)- valid until  10/05/2024</t>
  </si>
  <si>
    <t>TinPT Premium Tin Indonesia</t>
  </si>
  <si>
    <t>CID000315</t>
  </si>
  <si>
    <t>CV United Smelting</t>
  </si>
  <si>
    <t>TinCV United Smelting</t>
  </si>
  <si>
    <t>CID000376</t>
  </si>
  <si>
    <t>Dongguan City Xida Soldering Tin Products Co.</t>
  </si>
  <si>
    <t>TinSmelter not listed</t>
  </si>
  <si>
    <t>60-1 Otarube Kosaka-machi Kazuno-gun</t>
  </si>
  <si>
    <t>Mr. Tethuro Tokumoto;Nondisclosure;Noriaki Kita;not available;YAMAGUCHI</t>
  </si>
  <si>
    <t>kitan@dowa.co.jp;Nondisclosure;not available;tokumott@dowa.co.jp;yamaguce@dowa.co.jp</t>
  </si>
  <si>
    <t>Nondisclosure;RCOI confirmed per RMI;RCOI confirmed per RMI
Recycled;Recaycled;recycled;Recycled, Scrap;scrap;スクラップ</t>
  </si>
  <si>
    <t>Recycled/Scrap, Japan</t>
  </si>
  <si>
    <t>TinDowa</t>
  </si>
  <si>
    <t>KM 7 CARRETERA A POTOSI</t>
  </si>
  <si>
    <t>Ramiro Villavicencio Nino de Guzman or Ms Miriam Veliz</t>
  </si>
  <si>
    <t>ravinigu@hotmail.com, miriam.veliz@vinto.gob.bo; marcelo.cespedes@vinto.gob.bo</t>
  </si>
  <si>
    <t>Bolivia  State owned &amp; Private Mines</t>
  </si>
  <si>
    <t>Bolivia</t>
  </si>
  <si>
    <t xml:space="preserve">http://www.vinto.gob.bo/ </t>
  </si>
  <si>
    <t>TinEM Vinto</t>
  </si>
  <si>
    <t>Ivan Cardoso</t>
  </si>
  <si>
    <t>ivan.viana@csn.com.br</t>
  </si>
  <si>
    <t>Brazil, Taiwan</t>
  </si>
  <si>
    <t>TinEstanho de Rondonia S.A.</t>
  </si>
  <si>
    <t>CID000466</t>
  </si>
  <si>
    <t>Feinhutte Halsbrucke GmbH</t>
  </si>
  <si>
    <t>TinFeinhutte Halsbrucke GmbH</t>
  </si>
  <si>
    <t>Mr. P.Kupiec;N/A;not available;Paweł Kupiec;Paweł Kupiec (Operations Manager)</t>
  </si>
  <si>
    <t>N/A;not available;p.kuoiec@fenixmetaqls.com;p.kupiec@fenixmetals.com</t>
  </si>
  <si>
    <t>N/A;no action need;None Required - RMI  certified conflict free;None, CFS Certified;RMAP Compliant Smelter;RMAP Conformant</t>
  </si>
  <si>
    <t>N/A;RCOI confirmed as per RMI;RCOI confirmed per RMI;recycled;Some are recycled or scrap sourced but not all.</t>
  </si>
  <si>
    <t>Recycled/Scrap, Poland, Brazil, China, Australia, Peru, Indonesia, Kazakhstan</t>
  </si>
  <si>
    <t>TinFenix Metals</t>
  </si>
  <si>
    <t>not available;Sales - Operations;Wu Yin</t>
  </si>
  <si>
    <t>http://mail.yhtin.cn/;not available;wu@gejiumetal.com;wuytt@yahoo.com.cn</t>
  </si>
  <si>
    <t>-;no action need;None Required - CFSI certifed conflict free;None Required - RMI  certifed conflict free;None Required - RMI  certified conflict free;None, CFS Certified</t>
  </si>
  <si>
    <t>Gejiu &amp; Yunnan China;RCOI　by　RMAI;RCOI confirmed as per RMI;RCOI confirmed per RMI</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</si>
  <si>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</si>
  <si>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TinGejiu Non-Ferrous Metal Processing Co., Ltd.</t>
  </si>
  <si>
    <t>Gejiu Non-Ferrous Metal Processing Co. Ltd.</t>
  </si>
  <si>
    <t>CID000553</t>
  </si>
  <si>
    <t>Gejiu Yunxi Group Corp.</t>
  </si>
  <si>
    <t>Huhudu, Gejiu, Honghezizhizhou, Yunnan</t>
  </si>
  <si>
    <t>Recycled/Scrap, China, Brazil, Indonesia, United States</t>
  </si>
  <si>
    <t>TinGejiu Zili Mining And Metallurgy Co., Ltd.</t>
  </si>
  <si>
    <t>CID000626</t>
  </si>
  <si>
    <t>Guangxi Nonferrous Metals Group</t>
  </si>
  <si>
    <t>CID000628</t>
  </si>
  <si>
    <t>Guangxi Zhongshan Jin Yi Smelting Co., Ltd.</t>
  </si>
  <si>
    <t>CID000720</t>
  </si>
  <si>
    <t>Hezhou Jinwei Tin Co., Ltd.</t>
  </si>
  <si>
    <t>CID000760</t>
  </si>
  <si>
    <t>Huichang Jinshunda Tin Co., Ltd.</t>
  </si>
  <si>
    <t>TinHuichang Jinshunda Tin Co., Ltd.</t>
  </si>
  <si>
    <t>Huichang Jinshunda Tin Co. Ltd</t>
  </si>
  <si>
    <t>CID000835</t>
  </si>
  <si>
    <t>Jean Goldschmidt International (JGI Hydrometal)</t>
  </si>
  <si>
    <t>CID000841</t>
  </si>
  <si>
    <t>Jiang Xi Jia Wang Technology Tin Products Environmental Ltd.</t>
  </si>
  <si>
    <t>Ba Bao Shu Industry Park, Zha Dian Town, Gejiu City, Honghe, Yunnan Province</t>
  </si>
  <si>
    <t>Recycled/Scrap, China, Indonesia, Brazil, Malaysia</t>
  </si>
  <si>
    <t>TinGejiu Kai Meng Industry and Trade LLC</t>
  </si>
  <si>
    <t>9 Guizhong Ave</t>
  </si>
  <si>
    <t>Chen Jiaquan;N/A;not available;刘冰</t>
  </si>
  <si>
    <t>170122521@qq.com;ice8417733@163.com;N/A;not available</t>
  </si>
  <si>
    <t>Gaofeng,tongkeng;N/A;RCOI confirmed as per RMI;RCOI confirmed per RMI;Some are recycled or scrap sourced but not all.</t>
  </si>
  <si>
    <t>Recycled/Scrap, China, Indonesia, United States, Mexico, Switzerland, Malaysia, Australia, Brazil, Japan, Canada, Russian Federation</t>
  </si>
  <si>
    <t>TinChina Tin Group Co., Ltd.</t>
  </si>
  <si>
    <t>CID001098</t>
  </si>
  <si>
    <t>Ma An Shan Shu Guang Smelter Corp.</t>
  </si>
  <si>
    <t>Mohd Zaidi Bin Ahmad</t>
  </si>
  <si>
    <t>mohd.zaidi@msmelt.com</t>
  </si>
  <si>
    <t>-;CFSI Compliant Smelter;continue monitoring for CFSI compliance;http://www.conflictfreesourcing.org/conflict-free-smelter-program/smelter-refiner-lists/tin-testing/                                                                                                                            Conflict-Free Smelter Audit Review Committee (ARC) reviewed.
MSC is compliant with the CFS Program Supply Chain Transparency Smelter Audit Protocol.;http://www.responsiblemineralsinitiative.org/tin-conformant-smelters/                                                                                                                            Conflict-Free Smelter Audit Review Committee (ARC) reviewed.;http://www.responsiblemineralsinitiative.org/tin-conformant-smelters/                                                                                                                            Conflict-Free Smelter Audit Review Committee (ARC) reviewed.
M;http://www.responsiblemineralsinitiative.org/tin-conformant-smelters/                                                                                                                            Conflict-Free Smelter Audit Review Committee (ARC) reviewed.
MSC is compliant with the RMI Program Supply Chain Transparency Smelter Audit Protocol.;N/A;no action need;None, CFS Certified;RMAP Compliant Smelter;RMAP Conformant;RMI Compliant smelter;RMI Conformant</t>
  </si>
  <si>
    <t>RCOI confirmed as per RMI</t>
  </si>
  <si>
    <t>Recycled/Scrap, Malaysia, Burundi, Uganda, Australia, Indonesia, Myanmar, Mongolia, Korea, Kazakhstan, India, Austria, Cambodia, Luxembourg, Colombia, Argentina, Guyana, Belgium, Ecuador, Hungary, United States, Angola, China, Mozambique, Tanzania, Zambia, Sudan, South Sudan, Germany, Ethiopia, Namibia, United Kingdom, Ireland, Singapore, South Africa, Zimbabwe, Madagascar, Sierra Leone, Central African Republic, Egypt, France, Djibouti, Estonia, Israel, Netherlands, Slovakia, Suriname, Kenya, Rwanda, Niger, Nigeria, Peru, Brazil, Canada, Switzerland, Åland Islands, Democratic Republic of Congo, Congo, Viet Nam, Taiwan, Russian Federation</t>
  </si>
  <si>
    <t>“The smelters may source from the DRC/covered countries, in addition to other countries but all of these smelters are compliant with the RMA Program. (Smelter Name – Smelter ID)”</t>
  </si>
  <si>
    <t>TinMalaysia Smelting Corporation (MSC)</t>
  </si>
  <si>
    <t>CID001112</t>
  </si>
  <si>
    <t>Materials Eco-Refining Co., Ltd.</t>
  </si>
  <si>
    <t>CID001136</t>
  </si>
  <si>
    <t>Metahub Industries Sdn. Bhd.</t>
  </si>
  <si>
    <t>2368East Enterprise Parkway</t>
  </si>
  <si>
    <t>Stan Rothschild</t>
  </si>
  <si>
    <t>SROTHSCHILD@metallicresources.com</t>
  </si>
  <si>
    <t>http://metallicresources.com/</t>
  </si>
  <si>
    <t>TinMetallic Resources, Inc.</t>
  </si>
  <si>
    <t>CID001172</t>
  </si>
  <si>
    <t>Minchali Metal Industry Co., Ltd.</t>
  </si>
  <si>
    <t>Ms.Luciana Miranda Pagnoncelli</t>
  </si>
  <si>
    <t>lpagnoncelli@mtaboca.com.br</t>
  </si>
  <si>
    <t>RMA validated</t>
  </si>
  <si>
    <t>This column would be traced/certified by RMA program.</t>
  </si>
  <si>
    <t>Recycled/Scrap, Brazil, Thailand, China, Australia, Germany, Colombia, Argentina, Indonesia, Belgium, Ireland, Japan, Ethiopia, France, India, Canada, Austria, Chile, Ecuador, Cambodia, Djibouti, Egypt, Estonia, Guyana, Hungary, Israel, Kazakhstan</t>
  </si>
  <si>
    <t>RMA approved</t>
  </si>
  <si>
    <t>TinMineracao Taboca S.A.</t>
  </si>
  <si>
    <t>CID001177</t>
  </si>
  <si>
    <t>Ming Li Jia smelt Metal Factory</t>
  </si>
  <si>
    <t xml:space="preserve">Panamericana High Way, Km 238.5 , Pisco </t>
  </si>
  <si>
    <t>Mr. José Oré Rivera</t>
  </si>
  <si>
    <t>jose.ore@minsur.com</t>
  </si>
  <si>
    <t>San Rafael, Puno - Peru</t>
  </si>
  <si>
    <t>Puno - Peru</t>
  </si>
  <si>
    <t>TinMinsur</t>
  </si>
  <si>
    <t>985-1, Kuchiganaya, Ikuno-cho</t>
  </si>
  <si>
    <t>Mamoru Minami;Mr. Mikio Watanabe;Nondisclosure;not available;Tadakazu Kagami</t>
  </si>
  <si>
    <t>mminami@mmc.co.jp;nabe@mmc.co.jp;Nondisclosure;not available;tkagami@mmc.co.jp</t>
  </si>
  <si>
    <t>http://www.mmc.co.jp/corporate/en/</t>
  </si>
  <si>
    <t>TinMitsubishi Materials Corporation</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</si>
  <si>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</si>
  <si>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TinJiangxi New Nanshan Technology Ltd.</t>
  </si>
  <si>
    <t>CID001246</t>
  </si>
  <si>
    <t>Ney Metals and Alloys</t>
  </si>
  <si>
    <t xml:space="preserve">62 Mira Street , Novosibirsk, Novosibirsk Oblast, Russia, 630033 </t>
  </si>
  <si>
    <t>Recycled/Scrap, Indonesia</t>
  </si>
  <si>
    <t>TinNovosibirsk Processing Plant Ltd.</t>
  </si>
  <si>
    <t>Novosibirsk Integrated Tin Works</t>
  </si>
  <si>
    <t>Ms. Orawan Suapa;not available</t>
  </si>
  <si>
    <t>not available;rmi@omthai.co.th</t>
  </si>
  <si>
    <t>RCOI confirmed per RMI;Recycled;Recycled, Scrap</t>
  </si>
  <si>
    <t>Recycled/Scrap, Thailand, China, Netherlands, Philippines, Brazil, United States</t>
  </si>
  <si>
    <t>TinO.M. Manufacturing (Thailand) Co., Ltd.</t>
  </si>
  <si>
    <t>Mr.Mariano Pero Taborga;not available</t>
  </si>
  <si>
    <t>mpero@omsabo.com;not available</t>
  </si>
  <si>
    <t>-;no action need;None, CFS Certified;RMAP Compliant Smelter;RMAP Conformant;RMI Conformant</t>
  </si>
  <si>
    <t>-;RCOI confirmed as per RMI;RCOI confirmed per RMI</t>
  </si>
  <si>
    <t>Recycled/Scrap, Indonesia, China, India, Brazil, Malaysia, Peru, Canada, Mongolia, Portugal, Myanmar, Argentina, Colombia, Austria, Cambodia, Kazakhstan, Korea, Luxembourg, Guyana, Japan, Democratic Republic of Congo, Chile, Namibia, Belgium, Ecuador, Hungary, Taiwan, Germany, Ethiopia, Australia, Russian Federation, Niger, Nigeria, Thailand, Zimbabwe, Ireland, United Kingdom, Viet Nam, Philippines, Sierra Leone, Spain, United States, Djibouti, Egypt, Estonia, France, Israel, Madagascar, Netherlands, Singapore, Slovakia, Suriname, Switzerland, Bolivia (Plurinational State of)</t>
  </si>
  <si>
    <t>TinOperaciones Metalurgicas S.A.</t>
  </si>
  <si>
    <t>not available;UnKnown</t>
  </si>
  <si>
    <t>(Offshore) Penyusuk
Luar, Penyusuk Dalam,
Simping &amp; (Onshore)
Batu Rusa.;PT Artha Cipta Langgeng;RCOI confirmed per RMI</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</si>
  <si>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</si>
  <si>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TinPT Artha Cipta Langgeng</t>
  </si>
  <si>
    <t>NURAINI;UnKnown</t>
  </si>
  <si>
    <t>nuraini@imligroup.com;UnKnown</t>
  </si>
  <si>
    <t>―;None, CFS Certified;RMI Conformant</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</si>
  <si>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</si>
  <si>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TinPT Babel Inti Perkasa</t>
  </si>
  <si>
    <t>no action need;None Required - RMI  certified conflict free;None, CFS Certified</t>
  </si>
  <si>
    <t>Belitung Island, Indonesia;RCOI confirmed per RMI</t>
  </si>
  <si>
    <t>Recycled/Scrap, China, Indonesia, Brazil</t>
  </si>
  <si>
    <t>TinPT Babel Surya Alam Lestari</t>
  </si>
  <si>
    <t>Not Eligible Smelters</t>
  </si>
  <si>
    <t>TinPT Bangka Tin Industry</t>
  </si>
  <si>
    <t>Janliman Suranta Sembiring</t>
  </si>
  <si>
    <t>belitungindustrisejahterapt@gmail.com</t>
  </si>
  <si>
    <t>TinPT Belitung Industri Sejahtera</t>
  </si>
  <si>
    <t>UnKnown;Venny</t>
  </si>
  <si>
    <t>UnKnown;venny@imligroup.com</t>
  </si>
  <si>
    <t>―;No Action Required. This company is an eligible smelter and is conformant to the RMAP standard.;RMI Conformant</t>
  </si>
  <si>
    <t>Recycled/Scrap, Indonesia, Korea, China, Slovakia</t>
  </si>
  <si>
    <t>TinPT Bukit Timah</t>
  </si>
  <si>
    <t>CID001434</t>
  </si>
  <si>
    <t>PT DS Jaya Abadi</t>
  </si>
  <si>
    <t>TinPT DS Jaya Abadi</t>
  </si>
  <si>
    <t>CID001438</t>
  </si>
  <si>
    <t>PT Eunindo Usaha Mandiri</t>
  </si>
  <si>
    <t>TinPT Eunindo Usaha Mandiri</t>
  </si>
  <si>
    <t>CID001448</t>
  </si>
  <si>
    <t>PT Karimun Mining</t>
  </si>
  <si>
    <t>TinPT Karimun Mining</t>
  </si>
  <si>
    <t>Mr. M. Fitriansyah;not available;Santosa Prasetija</t>
  </si>
  <si>
    <t> sanpras1205@gmail.com;mfitriansyah@gmail.com;not available</t>
  </si>
  <si>
    <t>no action need;None Required - CFSI certifed conflict free;None Required - RMI  certifed conflict free;None Required - RMI  certified conflict free;None, CFS Certified;RMAP Compliant Smelter</t>
  </si>
  <si>
    <t>Blok Mapur-Cit, Blok Bemban Utara, Blok Kepuh Utara;Mapur;RCOI confirmed as per RMI;RCOI confirmed per RMI</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</si>
  <si>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</si>
  <si>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TinPT Mitra Stania Prima</t>
  </si>
  <si>
    <t>TinPT Panca Mega Persada</t>
  </si>
  <si>
    <t>RCOI confirmed as per RMI;RCOI confirmed per RMI</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</si>
  <si>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</si>
  <si>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TinPT Prima Timah Utama</t>
  </si>
  <si>
    <t>Leona Srikandi;Mr Andy Antofat;Ms. Meily Tanoto;not available</t>
  </si>
  <si>
    <t>lsrikandi@rbt.co.id;meily.tanoto@gmail.com;not available;trading@rbt.co.id</t>
  </si>
  <si>
    <t>CFS validated;no action need;None Required - RMI  certified conflict free;None, CFS Certified;RMAP Compliant Smelter</t>
  </si>
  <si>
    <t>PT Refined Bangka Tin;Pt. Refined Bangka Tin;RCOI by RMAI;RCOI confirmed as per RMI;RCOI confirmed per RMI;RCOI confirmed per RMI
Pt. Refined Bangka Tin;Tin Mine in Indonesia(No Name of Tin Mine)</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</si>
  <si>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</si>
  <si>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TinPT Refined Bangka Tin</t>
  </si>
  <si>
    <t>PT REFINED BANGKA TIN</t>
  </si>
  <si>
    <t>Aditya Rahmandari</t>
  </si>
  <si>
    <t>adityarahmandari@gmail.com</t>
  </si>
  <si>
    <t>http://www.responsiblemineralsinitiative.org/tin-conformant-smelters/                     Conflict-Free Smelter Audit Review Committee (ARC) reviewed.
PT Sariwiguna Binasentosa is compliant with the RMI Program Supply Chain Transparency Smelter Audit Protocol.;None, CFS Certified</t>
  </si>
  <si>
    <t>PT Sinar Sejahtera Perkasa and PT Duta Nusa Gemilang</t>
  </si>
  <si>
    <t>TinPT Sariwiguna Binasentosa</t>
  </si>
  <si>
    <t>Mr. Hardi Salim;not available</t>
  </si>
  <si>
    <t>aheuwnee@gmail.com;not available</t>
  </si>
  <si>
    <t>RCOI confirmed per RMI;Tin Mine in Indonesia(No Name of Tin Mine)</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</si>
  <si>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</si>
  <si>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TinPT Stanindo Inti Perkasa</t>
  </si>
  <si>
    <t>CID001471</t>
  </si>
  <si>
    <t>PT Sumber Jaya Indah</t>
  </si>
  <si>
    <t>TinPT Sumber Jaya Indah</t>
  </si>
  <si>
    <t>Jl. Hang tuah No 04, Prayun, Kundur, Karimun</t>
  </si>
  <si>
    <t>Nono Budi Priyono</t>
  </si>
  <si>
    <t>nono@pttimah.co.id</t>
  </si>
  <si>
    <t>Kep. Riau &amp; Singkep Mines</t>
  </si>
  <si>
    <t>TinPT Timah Tbk Kundur</t>
  </si>
  <si>
    <t>Ebi Wibisana</t>
  </si>
  <si>
    <t>ebi@pttimah.co.id</t>
  </si>
  <si>
    <t>―</t>
  </si>
  <si>
    <t xml:space="preserve">Bangka &amp; Belitung </t>
  </si>
  <si>
    <t>Recycled/Scrap, Indonesia, India, Canada, Belgium, Malaysia, Brazil, Peru, Estonia, Portugal, Mongolia, Myanmar, Argentina, Colombia, Germany, Japan, China, Chile, Austria, Cambodia, Kazakhstan, Guyana, Ecuador, Hungary, Korea, Luxembourg, Namibia, Ethiopia, Taiwan, Australia, Switzerland, Thailand, Niger, Nigeria, Russian Federation, Zimbabwe, United Kingdom, Viet Nam, Ireland, United States, Sierra Leone, Spain, Egypt, France, Israel, Madagascar, Netherlands, Singapore, Slovakia, Suriname, Djibouti</t>
  </si>
  <si>
    <t>TinPT Timah Tbk Mentok</t>
  </si>
  <si>
    <t>PT Timah (Persero), Tbk</t>
  </si>
  <si>
    <t>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t>
  </si>
  <si>
    <t>TinPT Timah Nusantara</t>
  </si>
  <si>
    <t>not applicable</t>
  </si>
  <si>
    <t>Recycled/Scrap, Indonesia, India</t>
  </si>
  <si>
    <t>TinPT Tinindo Inter Nusa</t>
  </si>
  <si>
    <t>Jopie Kawan</t>
  </si>
  <si>
    <t>agusjopiegunawan1688@gmail.com</t>
  </si>
  <si>
    <t>TinPT Tommy Utama</t>
  </si>
  <si>
    <t>Ariel Chiang;My Chen Kuei Yuan;Nondisclosure;not available</t>
  </si>
  <si>
    <t>Nondisclosure;not available;rdh_12@rdh.com.tw;rdh_49@rdh.com.tw</t>
  </si>
  <si>
    <t>-;―;no action need;None, CFS Certified;RMAP Compliant Smelter;RMI Compliant smelter;RMI Conformant</t>
  </si>
  <si>
    <t>Nondisclosure;RCOI confirmed per RMI;RCOI confirmed per RMI
Recycled;Recaycled, Scrap &amp; Tin;Recycled;scrap;Some are recycled or scrap sourced but not all.</t>
  </si>
  <si>
    <t>Recycled/Scrap, China, Brazil, Japan, Indonesia, Taiwan</t>
  </si>
  <si>
    <t>TinRui Da Hung</t>
  </si>
  <si>
    <t>CID001606</t>
  </si>
  <si>
    <t>CID001648</t>
  </si>
  <si>
    <t>Shangrao Xuri Smelting Factory</t>
  </si>
  <si>
    <t>CID001694</t>
  </si>
  <si>
    <t>Shenzhen Hong Chang Metal Manufacturing Factory</t>
  </si>
  <si>
    <t>CID001731</t>
  </si>
  <si>
    <t>Sichuan Guanghan Jiangnan casting smelters</t>
  </si>
  <si>
    <t>CID001758</t>
  </si>
  <si>
    <t>Soft Metais Ltda.</t>
  </si>
  <si>
    <t>Av. Joao Ferreira Penna, 281 Distrito industrial III,  CEP 14707-202 Bebedouro, Sao Paulo, Brazil</t>
  </si>
  <si>
    <t>Bebedouro</t>
  </si>
  <si>
    <t>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</si>
  <si>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TinSoft Metais Ltda.</t>
  </si>
  <si>
    <t>Soft Metais, Ltda.</t>
  </si>
  <si>
    <t>CID001822</t>
  </si>
  <si>
    <t>Suzhou Nuonengda Chemical Co., Ltd.</t>
  </si>
  <si>
    <t>CID001841</t>
  </si>
  <si>
    <t>Tai Perng</t>
  </si>
  <si>
    <t>CID001852</t>
  </si>
  <si>
    <t>Taiwan Huanliang</t>
  </si>
  <si>
    <t>CID001897</t>
  </si>
  <si>
    <t>Thailand Mine Factory</t>
  </si>
  <si>
    <t>Mr. Sakkarin</t>
  </si>
  <si>
    <t>tsr@thaisarco.com</t>
  </si>
  <si>
    <t>-;CFS validated;CFSI Compliant Smelter;http://www.responsiblemineralsinitiative.org/tin-conformant-smelters/                                                                                                           Conflict-Free Smelter Audit Review Committee (ARC) reviewed.
Thaisarco  is compliant with the RMI Program Supply Chain Transparency Smelter Audit Protocol.;N/A;no action need;None Required - RMI  certified conflict free;None, CFS Certified;null;RMAP Compliant Smelter;RMAP Conformant;RMI Compliant smelter;RMI Conformant</t>
  </si>
  <si>
    <t>Confidential
Recycled materials and scrap 
materials are non-use;N/A;Name of Mine(s) is as follows:;Nondisclosure;RCOI confirmed as per RMI;RCOI confirmed per RMI;RCOI confirmed per RMI
Tin Mine located at countries stated next cell (No Name of Tin Mine);Some are CAHRA, DRC, Cover Countries, Recycled or scrap sourced, but not all.;Some are recycled, scrap, covered countries or DRC sourced but not all.;Tin Mine located at countries stated next cell (No Name of Tin Mine);USA</t>
  </si>
  <si>
    <t>Recycled/Scrap, Thailand, Rwanda, Burundi, Uganda, Indonesia, Myanmar, Brazil, Portugal, Morocco, Australia, China, Peru, Malaysia, Japan, Chile, Canada, Poland, Democratic Republic of Congo, India, Mongolia, Argentina, Colombia, Congo, Austria, Guyana, Cambodia, Kazakhstan, Luxembourg, Angola, Ecuador, Tanzania, Zambia, Korea, Hungary, South Sudan, Sudan, Andorra, Niger, Nigeria, Viet Nam, Germany, Zimbabwe, Russian Federation, Ireland, United Kingdom, Namibia, United States, Ethiopia, Sierra Leone, Spain, Central African Republic, France, Madagascar, Taiwan, Belgium, Egypt, Estonia, Israel, Netherlands, Singapore, Slovakia, Suriname, Switzerland, Djibouti</t>
  </si>
  <si>
    <t>TinThaisarco</t>
  </si>
  <si>
    <t>云南省个旧市中山路73-1号2幢301室, 301, Building 2, 73-1, Zhongshan Road, Gejiu, Yunnan, China</t>
  </si>
  <si>
    <t>Mrs. Yang Yanlan</t>
  </si>
  <si>
    <t>291982607@qq.com</t>
  </si>
  <si>
    <t>Recycled/Scrap, China, Indonesia, United Kingdom, Chile, Peru, Australia, United States, Japan, Malaysia, Mexico, Canada, Uzbekistan, Belgium, Singapore, Switzerland, South Africa</t>
  </si>
  <si>
    <t>TinGejiu Yunxin Nonferrous Electrolysis Co., Ltd.</t>
  </si>
  <si>
    <t>CID001920</t>
  </si>
  <si>
    <t>Three green surface technology limited company</t>
  </si>
  <si>
    <t>CID001932</t>
  </si>
  <si>
    <t>TIN PLATING GEJIU</t>
  </si>
  <si>
    <t>CID001943</t>
  </si>
  <si>
    <t>TONG LONG</t>
  </si>
  <si>
    <t>CID001954</t>
  </si>
  <si>
    <t>Top-Team Technology (Shenzhen) Ltd.</t>
  </si>
  <si>
    <t>TinVQB Mineral and Trading Group JSC</t>
  </si>
  <si>
    <t>CID002023</t>
  </si>
  <si>
    <t>WANG TING</t>
  </si>
  <si>
    <t>Mr. Vagner Torrente - President;N/A</t>
  </si>
  <si>
    <t>dp@torparticipacoes.com.br;N/A</t>
  </si>
  <si>
    <t>N/A;None Required - RMI  certifed conflict free;None Required - RMI  certified conflict free;Not RMAP conformant. Action required to remove this SOR from the supply chain</t>
  </si>
  <si>
    <t>N/A;Private Mines in the Ariquemes Rondonia region of Brazil;RCOI confirmed as per RMI</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</si>
  <si>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</si>
  <si>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TinWhite Solder Metalurgia e Mineracao Ltda.</t>
  </si>
  <si>
    <t>CID002057</t>
  </si>
  <si>
    <t>WUJIANG CITY LUXE TIN FACTORY</t>
  </si>
  <si>
    <t>CID002090</t>
  </si>
  <si>
    <t>Xin Furukawa Metal ( Wuxi ) Co., Ltd.</t>
  </si>
  <si>
    <t>CID002099</t>
  </si>
  <si>
    <t>XURI</t>
  </si>
  <si>
    <t>CID002121</t>
  </si>
  <si>
    <t>Yifeng Tin</t>
  </si>
  <si>
    <t>CID002123</t>
  </si>
  <si>
    <t>Yiquan Manufacturing</t>
  </si>
  <si>
    <t>CID002147</t>
  </si>
  <si>
    <t>Yuecheng Tin Co., Ltd.</t>
  </si>
  <si>
    <t>大屯镇红土坡</t>
  </si>
  <si>
    <t>个旧市</t>
  </si>
  <si>
    <t>云南省</t>
  </si>
  <si>
    <t>普建云</t>
  </si>
  <si>
    <t>yunansh@126.com</t>
  </si>
  <si>
    <t>TinYunnan Chengfeng Non-ferrous Metals Co., Ltd.</t>
  </si>
  <si>
    <t>Yunnan Chengfeng Non-ferrous Metals Co.,Ltd.</t>
  </si>
  <si>
    <t>CID002162</t>
  </si>
  <si>
    <t>Yunnan Chengo Electric Smelting Plant</t>
  </si>
  <si>
    <t>CID002164</t>
  </si>
  <si>
    <t>Yunnan Copper Zinc Industry Co., Ltd.</t>
  </si>
  <si>
    <t>CID002166</t>
  </si>
  <si>
    <t>Yunnan Geiju Smelting Corp.</t>
  </si>
  <si>
    <t>CID002173</t>
  </si>
  <si>
    <t>Yunnan Industrial Co., Ltd.</t>
  </si>
  <si>
    <t>121 East Jinhu Road</t>
  </si>
  <si>
    <t>SzeTo Hiu Yuen Jackie</t>
  </si>
  <si>
    <t>hiuyuen@yuntinic.com.hk</t>
  </si>
  <si>
    <t>Yunnan Tin Company Ltd</t>
  </si>
  <si>
    <t>TinTin Smelting Branch of Yunnan Tin Co., Ltd.</t>
  </si>
  <si>
    <t>CID002220</t>
  </si>
  <si>
    <t>Zhongshan Jinye Smelting Co.,Ltd</t>
  </si>
  <si>
    <t>CID002274</t>
  </si>
  <si>
    <t>GUANGXI HUA TIN GOLD MINUTE FEE, LTD.</t>
  </si>
  <si>
    <t>CID002281</t>
  </si>
  <si>
    <t>LIAN JING</t>
  </si>
  <si>
    <t>CID002309</t>
  </si>
  <si>
    <t>Yunnan Malipo Baiyi Kuangye Co.</t>
  </si>
  <si>
    <t>CID002408</t>
  </si>
  <si>
    <t>Sigma Tin Alloy Co., Ltd.</t>
  </si>
  <si>
    <t>CID002428</t>
  </si>
  <si>
    <t>Xiamen Honglu Tungsten Molybdenum Co., Ltd.</t>
  </si>
  <si>
    <t>CID002436</t>
  </si>
  <si>
    <t>Solder Court Ltd.</t>
  </si>
  <si>
    <t>Ghina Q</t>
  </si>
  <si>
    <t>ghina.qtrnnada@gmail.com</t>
  </si>
  <si>
    <t>Indonesia, Canada, Chile, Germany, Guyana, Japan, Mexico, Peru, Suriname, Switzerland</t>
  </si>
  <si>
    <t>TinCV Venus Inti Perkasa</t>
  </si>
  <si>
    <t>Fernando Junior</t>
  </si>
  <si>
    <t>fernandojunior@magnusmetais.com.br</t>
  </si>
  <si>
    <t>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t>
  </si>
  <si>
    <t>TinMagnu's Minerais Metais e Ligas Ltda.</t>
  </si>
  <si>
    <t>Magnu's Minerais Metais e Ligas LTDA</t>
  </si>
  <si>
    <t>TinPT Tirus Putra Mandiri</t>
  </si>
  <si>
    <t>Rua Curimatã, 2324  Ariquemes-RO Brazil CEP: 76870-229</t>
  </si>
  <si>
    <t>pcp.ro@meltmetais.com.br</t>
  </si>
  <si>
    <t>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t>
  </si>
  <si>
    <t>TinMelt Metais e Ligas S.A.</t>
  </si>
  <si>
    <t>Melt Metais e Ligas S/A</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</si>
  <si>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</si>
  <si>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TinPT ATD Makmur Mandiri Jaya</t>
  </si>
  <si>
    <t>Evangeline Punongbayan;not available</t>
  </si>
  <si>
    <t>eb.punongbayan@omp.com.ph;not available</t>
  </si>
  <si>
    <t>CFS validated;no action need;None, CFS Certified;RMAP Compliant Smelter;RMI Conformant</t>
  </si>
  <si>
    <t>RCOI confirmed per RMI;RCOI confirmed per RMI
Recycled;Recycled;Recycled, Scrap</t>
  </si>
  <si>
    <t>Recycled/Scrap, Philippines, Brazil, Canada, Japan, Malaysia, Peru, China, Thailand</t>
  </si>
  <si>
    <t>TinO.M. Manufacturing Philippines, Inc.</t>
  </si>
  <si>
    <t>CID002530</t>
  </si>
  <si>
    <t>PT Inti Stania Prima</t>
  </si>
  <si>
    <t>TinPT Inti Stania Prima</t>
  </si>
  <si>
    <t>Farica Elrica</t>
  </si>
  <si>
    <t>Cvayijaya.tinsmelting@gmail.com</t>
  </si>
  <si>
    <t>Australia, Brazil, China, Indonesia, Malaysia, Myanmar, Peru, Russian Federation, Spain, United Kingdom, Viet Nam;Excludes Covered Countries and CAHRA</t>
  </si>
  <si>
    <t>TinCV Ayi Jaya</t>
  </si>
  <si>
    <t>Viet Nam</t>
  </si>
  <si>
    <t>Tinh Tuc Town, Nguyen Binh District, Cao Bang Province, VietNam</t>
  </si>
  <si>
    <t>Recycled/Scrap, Brazil, Canada, Chile, China, United States, Malaysia, Indonesia, Viet Nam</t>
  </si>
  <si>
    <t>TinElectro-Mechanical Facility of the Cao Bang Minerals &amp; Metallurgy Joint Stock Company</t>
  </si>
  <si>
    <t>Viet Nam, Estonia</t>
  </si>
  <si>
    <t>TinNghe Tinh Non-Ferrous Metals Joint Stock Company</t>
  </si>
  <si>
    <t>Indonesia, Viet Nam</t>
  </si>
  <si>
    <t>TinTuyen Quang Non-Ferrous Metals Joint Stock Company</t>
  </si>
  <si>
    <t>CID002592</t>
  </si>
  <si>
    <t>CV Dua Sekawan</t>
  </si>
  <si>
    <t>Mr. Hermanto</t>
  </si>
  <si>
    <t>hermanto.home@gmail.com</t>
  </si>
  <si>
    <t>No action required as this SOR is conformant to RMAP standard</t>
  </si>
  <si>
    <t>Australia, Brazil, China, Indonesia, Malaysia, Myanmar, Peru, Spain, United Kingdom;Excludes Covered Countries and CAHRA</t>
  </si>
  <si>
    <t>TinPT Rajehan Ariq</t>
  </si>
  <si>
    <t>CID002635</t>
  </si>
  <si>
    <t>Hongqiao Metals (Kunshan) Co., Ltd.</t>
  </si>
  <si>
    <t>Soren Agustinus</t>
  </si>
  <si>
    <t>soren@ciptapersadamulia.co.id</t>
  </si>
  <si>
    <t>TinPT Cipta Persada Mulia</t>
  </si>
  <si>
    <t>Recycled/Scrap, Turkey, Brazil, Viet Nam</t>
  </si>
  <si>
    <t>TinAn Vinh Joint Stock Mineral Processing Company</t>
  </si>
  <si>
    <t>Daniel Clemente</t>
  </si>
  <si>
    <t>Desenvolvimento@resind.com.br</t>
  </si>
  <si>
    <t>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</si>
  <si>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TinResind Industria e Comercio Ltda.</t>
  </si>
  <si>
    <t>Vinicius Soares Regno</t>
  </si>
  <si>
    <t>vinicius@superligasmetais.com.br</t>
  </si>
  <si>
    <t>Brazil, China</t>
  </si>
  <si>
    <t>TinSuper Ligas</t>
  </si>
  <si>
    <t>CID002772</t>
  </si>
  <si>
    <t>PT Timah Tbk</t>
  </si>
  <si>
    <t>NIEUWE DREEF 33, 2340 BEERSE</t>
  </si>
  <si>
    <t>Ms Inga Hoffkins</t>
  </si>
  <si>
    <t>Inge.Hofkens@metallo.com</t>
  </si>
  <si>
    <t>TinMetallo Belgium N.V.</t>
  </si>
  <si>
    <t>RCOI confirmed per RMI;Recycled, Scrap;Some are recycled, scrap, covered countries or DRC sourced but not all.</t>
  </si>
  <si>
    <t>Excludes Covered Countries and CAHRA</t>
  </si>
  <si>
    <t>Part or all material comes from Covered Country</t>
  </si>
  <si>
    <t>TinMetallo Spain S.L.U.</t>
  </si>
  <si>
    <t>Andi Kurniawan</t>
  </si>
  <si>
    <t>Yoanbz_dahsyat@yahoo.com</t>
  </si>
  <si>
    <t>Conformant-audited by RMI (members / partners)- valid until  11/27/2024</t>
  </si>
  <si>
    <t>TinPT Bangka Prima Tin</t>
  </si>
  <si>
    <t>CID002786</t>
  </si>
  <si>
    <t>Chofu Works</t>
  </si>
  <si>
    <t>PT Sukses Inti Makmur</t>
  </si>
  <si>
    <t>Temmy Njoto</t>
  </si>
  <si>
    <t>temmy.njoto@gmail.com</t>
  </si>
  <si>
    <t>No Action Required. This company is a legitimate smelter and is compliant to the RMAP protocol.</t>
  </si>
  <si>
    <t>TinPT Sukses Inti Makmur</t>
  </si>
  <si>
    <t>CID002819</t>
  </si>
  <si>
    <t>CID002829</t>
  </si>
  <si>
    <t>PT Kijang Jaya Mandiri</t>
  </si>
  <si>
    <t>TinPT Kijang Jaya Mandiri</t>
  </si>
  <si>
    <t>CID002834</t>
  </si>
  <si>
    <t>Thai Nguyen Mining and Metallurgy Co., Ltd.</t>
  </si>
  <si>
    <t>Thai Nguyen</t>
  </si>
  <si>
    <t>Le Van Kien</t>
  </si>
  <si>
    <t>lekien75@gmail.com</t>
  </si>
  <si>
    <t>RCOI recognized by RMI</t>
  </si>
  <si>
    <t>Thailand, Viet Nam, Andorra</t>
  </si>
  <si>
    <t>TinThai Nguyen Mining and Metallurgy Co., Ltd.</t>
  </si>
  <si>
    <t>no action need;None Required - RMI  certified conflict free;None, CFS Certified;RMI Conformant</t>
  </si>
  <si>
    <t>Kampit;PT Menara Cipta Mulia;RCOI by RMAI;RCOI confirmed as per RMI;RCOI confirmed per RMI</t>
  </si>
  <si>
    <t>Recycled/Scrap, Indonesia, China, Australia</t>
  </si>
  <si>
    <t>TinPT Menara Cipta Mulia</t>
  </si>
  <si>
    <t>Mr. Peng Xu</t>
  </si>
  <si>
    <t>470977527@qq.com</t>
  </si>
  <si>
    <t>TinHuiChang Hill Tin Industry Co., Ltd.</t>
  </si>
  <si>
    <t>CID002848</t>
  </si>
  <si>
    <t>Gejiu Fengming Metallurgy Chemical Plant</t>
  </si>
  <si>
    <t>TinGejiu Fengming Metallurgy Chemical Plant</t>
  </si>
  <si>
    <t>CID002849</t>
  </si>
  <si>
    <t>Guanyang Guida Nonferrous Metal Smelting Plant</t>
  </si>
  <si>
    <t>TinGuanyang Guida Nonferrous Metal Smelting Plant</t>
  </si>
  <si>
    <t>TinModeltech Sdn Bhd</t>
  </si>
  <si>
    <t>CID002859</t>
  </si>
  <si>
    <t>Gejiu Jinye Mineral Company</t>
  </si>
  <si>
    <t>CID002870</t>
  </si>
  <si>
    <t>PT Lautan Harmonis Sejahtera</t>
  </si>
  <si>
    <t>TinPT Lautan Harmonis Sejahtera</t>
  </si>
  <si>
    <t>CID002946</t>
  </si>
  <si>
    <t>Xianghualing Tin Industry Co., Ltd.</t>
  </si>
  <si>
    <t>N/A;not available</t>
  </si>
  <si>
    <t>N/A;no action need;None Required - CFSI certifed conflict free;None Required - RMI  certified conflict free;None, CFS Certified;RMAP Compliant Smelter</t>
  </si>
  <si>
    <t>N/A;RCOI confirmed as per RMI;RCOI confirmed per RMI;Recycled scrap material;Some are recycled or scrap sourced but not all.</t>
  </si>
  <si>
    <t>TinGuangdong Hanhe Non-Ferrous Metal Co., Ltd.</t>
  </si>
  <si>
    <t>South Industrial Park</t>
  </si>
  <si>
    <t>dizxy@163.com</t>
  </si>
  <si>
    <t>Inner Mongolia</t>
  </si>
  <si>
    <t>INDIUM</t>
  </si>
  <si>
    <t>TinChifeng Dajingzi Tin Industry Co., Ltd.</t>
  </si>
  <si>
    <t>PT Bangka Serumpun;RCOI confirmed per RMI</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</si>
  <si>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</si>
  <si>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TinPT Bangka Serumpun</t>
  </si>
  <si>
    <t>Myanmar, Indonesia, Peru, United States, Australia, Bermuda, Canada, Chile, China, Malaysia, Uzbekistan</t>
  </si>
  <si>
    <t>TinPongpipat Company Limited</t>
  </si>
  <si>
    <t>N/A;RCOI confirmed as per RMI;RCOI confirmed per RMI;Recycled, Scrap;Some are recycled, scrap, covered countries or DRC sourced but not all.</t>
  </si>
  <si>
    <t>United States, Recycled/Scrap</t>
  </si>
  <si>
    <t>TinTin Technology &amp; Refining</t>
  </si>
  <si>
    <t>No.12, Donghong Road, Lincun Community, Tangxia Town, Dongguan, Guangdong, China</t>
  </si>
  <si>
    <t>TinDongguan CiEXPO Environmental Engineering Co., Ltd.</t>
  </si>
  <si>
    <t>Ms. Liu Huan</t>
  </si>
  <si>
    <t>164600879@qq.com</t>
  </si>
  <si>
    <t>TinMa'anshan Weitai Tin Co., Ltd.</t>
  </si>
  <si>
    <t>CID003380</t>
  </si>
  <si>
    <t>PT Masbro Alam Stania</t>
  </si>
  <si>
    <t>Jl. TPA RT 001 Lingkungan Kenanga Permai Kelurahan Kenanga Kecamatan</t>
  </si>
  <si>
    <t>TinSmelter Not Listed</t>
  </si>
  <si>
    <t>TinPT Rajawali Rimba Perkasa</t>
  </si>
  <si>
    <t>RCOI confirmed per RMI;Sourced from CAHRA or Cover Countries</t>
  </si>
  <si>
    <t>TinLuna Smelter, Ltd.</t>
  </si>
  <si>
    <t>CID003395</t>
  </si>
  <si>
    <t>OMODEO A. E S. METALLEGHE SRL</t>
  </si>
  <si>
    <t>Hou Jingjng</t>
  </si>
  <si>
    <t>1553724507@qq.com</t>
  </si>
  <si>
    <t xml:space="preserve">None </t>
  </si>
  <si>
    <t xml:space="preserve">Yunnan Gejiu </t>
  </si>
  <si>
    <t>TinYunnan Yunfan Non-ferrous Metals Co., Ltd.</t>
  </si>
  <si>
    <t>TinPrecious Minerals and Smelting Limited</t>
  </si>
  <si>
    <t>TinGejiu City Fuxiang Industry and Trade Co., Ltd.</t>
  </si>
  <si>
    <t>TinPT Mitra Sukses Globalindo</t>
  </si>
  <si>
    <t>CID003474</t>
  </si>
  <si>
    <t>TRATHO Metal Quimica</t>
  </si>
  <si>
    <t>TinTRATHO Metal Quimica</t>
  </si>
  <si>
    <t>Henrique Samy Pereira</t>
  </si>
  <si>
    <t>hsamy@crmdobrasil.com</t>
  </si>
  <si>
    <t>Conformant-audited by RMI (members / partners)- valid until  12/19/2024</t>
  </si>
  <si>
    <t>TinCRM Fundicao De Metais E Comercio De Equipamentos Eletronicos Do Brasil Ltda</t>
  </si>
  <si>
    <t>Esther Canete</t>
  </si>
  <si>
    <t>ECANETE@CRMSYNERGIES.COM</t>
  </si>
  <si>
    <t>TinCRM Synergies</t>
  </si>
  <si>
    <t>CID003579</t>
  </si>
  <si>
    <t>Dragon Silver Holdings Limited</t>
  </si>
  <si>
    <t>CID003581</t>
  </si>
  <si>
    <t>Rian Resources SDN. BHD.</t>
  </si>
  <si>
    <t>TinRian Resources SDN. BHD.</t>
  </si>
  <si>
    <t>Douglas Cesar de Araujo</t>
  </si>
  <si>
    <t>douglas.araujo@chumbo.com.br</t>
  </si>
  <si>
    <t>TinFabrica Auricchio Industria e Comercio Ltda.</t>
  </si>
  <si>
    <t>Mr.CS Park</t>
  </si>
  <si>
    <t>pcs454@oneduksan.com</t>
  </si>
  <si>
    <t>Conformant-audited by RMI (members / partners)- valid until  07/04/2024</t>
  </si>
  <si>
    <t>Eastern Ming, Aung Pyi San</t>
  </si>
  <si>
    <t>Due diligence results pending;Thaninthari, Myanmar</t>
  </si>
  <si>
    <t>TinDS Myanmar</t>
  </si>
  <si>
    <t>Eri Irwanto</t>
  </si>
  <si>
    <t>eri@puterasarana.com</t>
  </si>
  <si>
    <t>Due diligence results pending;Excludes Covered Countries and CAHRA</t>
  </si>
  <si>
    <t>TinPT Putera Sarana Shakti (PT PSS)</t>
  </si>
  <si>
    <t>Hitesh Raj Chag</t>
  </si>
  <si>
    <t>raj@messarl.com</t>
  </si>
  <si>
    <t>TinMining Minerals Resources SARL</t>
  </si>
  <si>
    <t>TinTakehara PVD Materials Plant / PVD Materials Division of MITSUI MINING &amp; SMELTING CO., LTD.</t>
  </si>
  <si>
    <t>Due Diligence Results pending</t>
  </si>
  <si>
    <t>TinMalaysia Smelting Corporation Berhad (Port Klang)</t>
  </si>
  <si>
    <t>TinWoodcross Smelting Company Limited</t>
  </si>
  <si>
    <t>Data collected through supply chain sources was used to support source of origin determinations.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</si>
</sst>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1141">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60" fillId="26" borderId="0" applyNumberFormat="0" applyBorder="0" applyAlignment="0" applyProtection="0"/>
    <xf numFmtId="0" fontId="61" fillId="27" borderId="1" applyNumberFormat="0" applyAlignment="0" applyProtection="0"/>
    <xf numFmtId="0" fontId="62" fillId="28" borderId="2" applyNumberFormat="0" applyAlignment="0" applyProtection="0"/>
    <xf numFmtId="41"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4" fontId="91" fillId="0" borderId="0"/>
    <xf numFmtId="0" fontId="63" fillId="0" borderId="0" applyNumberFormat="0" applyFill="0" applyBorder="0" applyAlignment="0" applyProtection="0"/>
    <xf numFmtId="0" fontId="64" fillId="29"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10" fillId="0" borderId="0" applyNumberFormat="0" applyFill="0" applyBorder="0">
      <protection locked="0"/>
    </xf>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protection locked="0"/>
    </xf>
    <xf numFmtId="0" fontId="68" fillId="0" borderId="0" applyNumberFormat="0" applyFill="0" applyBorder="0">
      <protection locked="0"/>
    </xf>
    <xf numFmtId="0" fontId="70" fillId="0" borderId="0" applyNumberFormat="0" applyFill="0" applyBorder="0" applyAlignment="0" applyProtection="0"/>
    <xf numFmtId="0" fontId="10" fillId="0" borderId="0" applyNumberFormat="0" applyFill="0" applyBorder="0">
      <protection locked="0"/>
    </xf>
    <xf numFmtId="0" fontId="100" fillId="0" borderId="0" applyNumberFormat="0" applyFill="0" applyBorder="0">
      <protection locked="0"/>
    </xf>
    <xf numFmtId="0" fontId="71" fillId="30" borderId="1" applyNumberFormat="0" applyAlignment="0" applyProtection="0"/>
    <xf numFmtId="0" fontId="72" fillId="0" borderId="6" applyNumberFormat="0" applyFill="0" applyAlignment="0" applyProtection="0"/>
    <xf numFmtId="0" fontId="73" fillId="31" borderId="0" applyNumberFormat="0" applyBorder="0" applyAlignment="0" applyProtection="0"/>
    <xf numFmtId="164" fontId="4" fillId="0" borderId="0"/>
    <xf numFmtId="0" fontId="91" fillId="0" borderId="0"/>
    <xf numFmtId="0" fontId="91" fillId="0" borderId="0"/>
    <xf numFmtId="164"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0" borderId="0"/>
    <xf numFmtId="164" fontId="4" fillId="0" borderId="0"/>
    <xf numFmtId="0" fontId="9" fillId="0" borderId="0"/>
    <xf numFmtId="164" fontId="91" fillId="0" borderId="0"/>
    <xf numFmtId="0" fontId="57" fillId="0" borderId="0"/>
    <xf numFmtId="0" fontId="57" fillId="0" borderId="0"/>
    <xf numFmtId="164" fontId="9" fillId="0" borderId="0"/>
    <xf numFmtId="0" fontId="57" fillId="0" borderId="0"/>
    <xf numFmtId="0" fontId="9" fillId="0" borderId="0"/>
    <xf numFmtId="0" fontId="57" fillId="0" borderId="0"/>
    <xf numFmtId="0" fontId="74" fillId="0" borderId="0">
      <alignment vertical="center"/>
    </xf>
    <xf numFmtId="164" fontId="4" fillId="0" borderId="0"/>
    <xf numFmtId="0" fontId="75" fillId="0" borderId="0"/>
    <xf numFmtId="0" fontId="57" fillId="0" borderId="0"/>
    <xf numFmtId="0" fontId="91" fillId="0" borderId="0"/>
    <xf numFmtId="0" fontId="75" fillId="0" borderId="0"/>
    <xf numFmtId="0" fontId="57" fillId="0" borderId="0"/>
    <xf numFmtId="0" fontId="57" fillId="0" borderId="0"/>
    <xf numFmtId="0" fontId="57" fillId="0" borderId="0"/>
    <xf numFmtId="0" fontId="57" fillId="0" borderId="0"/>
    <xf numFmtId="0" fontId="57" fillId="0" borderId="0"/>
    <xf numFmtId="0" fontId="91" fillId="0" borderId="0"/>
    <xf numFmtId="0" fontId="57" fillId="0" borderId="0"/>
    <xf numFmtId="0" fontId="91" fillId="0" borderId="0"/>
    <xf numFmtId="0" fontId="5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5" fillId="0" borderId="0"/>
    <xf numFmtId="0" fontId="75" fillId="0" borderId="0"/>
    <xf numFmtId="0" fontId="5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7" fillId="0" borderId="0"/>
    <xf numFmtId="0" fontId="57" fillId="0" borderId="0"/>
    <xf numFmtId="164" fontId="4" fillId="0" borderId="0"/>
    <xf numFmtId="164" fontId="4" fillId="0" borderId="0"/>
    <xf numFmtId="0" fontId="76" fillId="0" borderId="0"/>
    <xf numFmtId="0" fontId="91" fillId="0" borderId="0"/>
    <xf numFmtId="0" fontId="12" fillId="0" borderId="0"/>
    <xf numFmtId="0" fontId="57" fillId="32" borderId="7" applyNumberFormat="0" applyFont="0" applyAlignment="0" applyProtection="0"/>
    <xf numFmtId="0" fontId="77" fillId="27" borderId="8" applyNumberFormat="0" applyAlignment="0" applyProtection="0"/>
    <xf numFmtId="9" fontId="12" fillId="0" borderId="0" applyFont="0" applyFill="0" applyBorder="0" applyAlignment="0" applyProtection="0"/>
    <xf numFmtId="0" fontId="9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164" fontId="12" fillId="0" borderId="0"/>
    <xf numFmtId="0" fontId="91" fillId="0" borderId="0"/>
    <xf numFmtId="0" fontId="91" fillId="0" borderId="0"/>
    <xf numFmtId="0" fontId="91" fillId="0" borderId="0"/>
    <xf numFmtId="164" fontId="91" fillId="0" borderId="0"/>
    <xf numFmtId="0" fontId="3" fillId="0" borderId="0"/>
    <xf numFmtId="0" fontId="2" fillId="0" borderId="0"/>
    <xf numFmtId="0" fontId="68" fillId="0" borderId="0" applyNumberFormat="0" applyFill="0" applyBorder="0">
      <protection locked="0"/>
    </xf>
    <xf numFmtId="0" fontId="2" fillId="0" borderId="0"/>
    <xf numFmtId="0" fontId="2" fillId="0" borderId="0"/>
    <xf numFmtId="0" fontId="2" fillId="0" borderId="0"/>
    <xf numFmtId="0" fontId="101" fillId="2" borderId="0"/>
    <xf numFmtId="0" fontId="101" fillId="3" borderId="0"/>
    <xf numFmtId="0" fontId="101" fillId="4" borderId="0"/>
    <xf numFmtId="0" fontId="101" fillId="5" borderId="0"/>
    <xf numFmtId="0" fontId="101" fillId="6" borderId="0"/>
    <xf numFmtId="0" fontId="101" fillId="7" borderId="0"/>
    <xf numFmtId="0" fontId="101" fillId="8" borderId="0"/>
    <xf numFmtId="0" fontId="101" fillId="9" borderId="0"/>
    <xf numFmtId="0" fontId="101" fillId="10" borderId="0"/>
    <xf numFmtId="0" fontId="101" fillId="11" borderId="0"/>
    <xf numFmtId="0" fontId="101" fillId="12" borderId="0"/>
    <xf numFmtId="0" fontId="101" fillId="13" borderId="0"/>
    <xf numFmtId="0" fontId="102" fillId="14" borderId="0"/>
    <xf numFmtId="0" fontId="102" fillId="15" borderId="0"/>
    <xf numFmtId="0" fontId="102" fillId="16" borderId="0"/>
    <xf numFmtId="0" fontId="102" fillId="17" borderId="0"/>
    <xf numFmtId="0" fontId="102" fillId="18" borderId="0"/>
    <xf numFmtId="0" fontId="102" fillId="19" borderId="0"/>
    <xf numFmtId="0" fontId="102" fillId="20" borderId="0"/>
    <xf numFmtId="0" fontId="102" fillId="21" borderId="0"/>
    <xf numFmtId="0" fontId="102" fillId="22" borderId="0"/>
    <xf numFmtId="0" fontId="102" fillId="23" borderId="0"/>
    <xf numFmtId="0" fontId="102" fillId="24" borderId="0"/>
    <xf numFmtId="0" fontId="102" fillId="25" borderId="0"/>
    <xf numFmtId="0" fontId="103" fillId="26" borderId="0"/>
    <xf numFmtId="0" fontId="104" fillId="26" borderId="0"/>
    <xf numFmtId="0" fontId="105" fillId="27" borderId="1"/>
    <xf numFmtId="0" fontId="106" fillId="28" borderId="2"/>
    <xf numFmtId="41" fontId="12" fillId="0" borderId="0"/>
    <xf numFmtId="168" fontId="12" fillId="0" borderId="0"/>
    <xf numFmtId="172"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174"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43"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43" fontId="12" fillId="0" borderId="0"/>
    <xf numFmtId="43" fontId="12" fillId="0" borderId="0"/>
    <xf numFmtId="170" fontId="12" fillId="0" borderId="0"/>
    <xf numFmtId="170" fontId="12" fillId="0" borderId="0"/>
    <xf numFmtId="17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3" fontId="12" fillId="0" borderId="0"/>
    <xf numFmtId="174" fontId="12" fillId="0" borderId="0"/>
    <xf numFmtId="174" fontId="12" fillId="0" borderId="0"/>
    <xf numFmtId="174" fontId="12" fillId="0" borderId="0"/>
    <xf numFmtId="174"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43"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43"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43"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42" fontId="12" fillId="0" borderId="0"/>
    <xf numFmtId="167" fontId="12" fillId="0" borderId="0"/>
    <xf numFmtId="171" fontId="12" fillId="0" borderId="0"/>
    <xf numFmtId="175"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173"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44"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44" fontId="12" fillId="0" borderId="0"/>
    <xf numFmtId="44" fontId="12" fillId="0" borderId="0"/>
    <xf numFmtId="176" fontId="12" fillId="0" borderId="0"/>
    <xf numFmtId="176" fontId="12" fillId="0" borderId="0"/>
    <xf numFmtId="176"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44" fontId="12" fillId="0" borderId="0"/>
    <xf numFmtId="173" fontId="12" fillId="0" borderId="0"/>
    <xf numFmtId="173" fontId="12" fillId="0" borderId="0"/>
    <xf numFmtId="173" fontId="12" fillId="0" borderId="0"/>
    <xf numFmtId="173"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44"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44"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44"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0" fontId="107" fillId="0" borderId="0"/>
    <xf numFmtId="0" fontId="108" fillId="29" borderId="0"/>
    <xf numFmtId="0" fontId="109" fillId="0" borderId="3"/>
    <xf numFmtId="0" fontId="110" fillId="0" borderId="4"/>
    <xf numFmtId="0" fontId="111" fillId="0" borderId="5"/>
    <xf numFmtId="0" fontId="111" fillId="0" borderId="0"/>
    <xf numFmtId="0" fontId="10" fillId="0" borderId="0">
      <protection locked="0"/>
    </xf>
    <xf numFmtId="0" fontId="68" fillId="0" borderId="0"/>
    <xf numFmtId="0" fontId="112" fillId="0" borderId="0"/>
    <xf numFmtId="0" fontId="68" fillId="0" borderId="0">
      <protection locked="0"/>
    </xf>
    <xf numFmtId="0" fontId="68" fillId="0" borderId="0">
      <protection locked="0"/>
    </xf>
    <xf numFmtId="0" fontId="113" fillId="0" borderId="0"/>
    <xf numFmtId="0" fontId="10" fillId="0" borderId="0">
      <protection locked="0"/>
    </xf>
    <xf numFmtId="0" fontId="68" fillId="0" borderId="0">
      <protection locked="0"/>
    </xf>
    <xf numFmtId="0" fontId="114" fillId="30" borderId="1"/>
    <xf numFmtId="0" fontId="115" fillId="0" borderId="6"/>
    <xf numFmtId="0" fontId="116" fillId="31"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7" fillId="0" borderId="0">
      <alignment vertical="center"/>
    </xf>
    <xf numFmtId="0" fontId="118" fillId="0" borderId="0"/>
    <xf numFmtId="0" fontId="101" fillId="0" borderId="0"/>
    <xf numFmtId="0" fontId="1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8" fillId="0" borderId="0"/>
    <xf numFmtId="0" fontId="118" fillId="0" borderId="0"/>
    <xf numFmtId="0" fontId="101" fillId="0" borderId="0"/>
    <xf numFmtId="0" fontId="101" fillId="0" borderId="0"/>
    <xf numFmtId="0" fontId="101" fillId="0" borderId="0"/>
    <xf numFmtId="0" fontId="119" fillId="0" borderId="0"/>
    <xf numFmtId="0" fontId="1" fillId="0" borderId="0"/>
    <xf numFmtId="0" fontId="101" fillId="32" borderId="7"/>
    <xf numFmtId="0" fontId="120" fillId="27" borderId="8"/>
    <xf numFmtId="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1" fillId="0" borderId="0"/>
    <xf numFmtId="0" fontId="122" fillId="0" borderId="9"/>
    <xf numFmtId="0" fontId="123" fillId="0" borderId="0"/>
  </cellStyleXfs>
  <cellXfs count="399">
    <xf numFmtId="0" fontId="0" fillId="0" borderId="0" xfId="0"/>
    <xf numFmtId="0" fontId="17" fillId="33" borderId="10" xfId="0" applyFont="1" applyFill="1" applyBorder="1" applyAlignment="1">
      <alignment horizontal="center" vertical="center"/>
    </xf>
    <xf numFmtId="0" fontId="27" fillId="33" borderId="11" xfId="570" applyFont="1" applyFill="1" applyBorder="1" applyAlignment="1">
      <alignment horizontal="center" vertical="top" wrapText="1"/>
    </xf>
    <xf numFmtId="0" fontId="0" fillId="33" borderId="0" xfId="0" applyFill="1"/>
    <xf numFmtId="0" fontId="13" fillId="33" borderId="0" xfId="0" applyFont="1" applyFill="1" applyAlignment="1">
      <alignment horizontal="center" vertical="center"/>
    </xf>
    <xf numFmtId="0" fontId="11" fillId="33" borderId="0" xfId="0" applyFont="1" applyFill="1"/>
    <xf numFmtId="0" fontId="16"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3" fillId="33" borderId="0" xfId="0" applyFont="1" applyFill="1" applyAlignment="1">
      <alignment vertical="center"/>
    </xf>
    <xf numFmtId="0" fontId="19" fillId="33" borderId="0" xfId="0" applyFont="1" applyFill="1" applyAlignment="1">
      <alignment horizontal="left" wrapText="1"/>
    </xf>
    <xf numFmtId="0" fontId="17" fillId="33" borderId="0" xfId="0" applyFont="1" applyFill="1" applyAlignment="1">
      <alignment vertical="center"/>
    </xf>
    <xf numFmtId="0" fontId="17" fillId="33" borderId="0" xfId="0" applyFont="1" applyFill="1" applyAlignment="1">
      <alignment horizontal="center" vertical="center"/>
    </xf>
    <xf numFmtId="0" fontId="0" fillId="33" borderId="0" xfId="0" applyFill="1" applyAlignment="1">
      <alignment vertical="top"/>
    </xf>
    <xf numFmtId="0" fontId="11" fillId="33" borderId="0" xfId="0" applyFont="1" applyFill="1" applyProtection="1">
      <protection hidden="1"/>
    </xf>
    <xf numFmtId="0" fontId="13" fillId="33" borderId="0" xfId="0" applyFont="1" applyFill="1" applyAlignment="1" applyProtection="1">
      <alignment horizontal="center" vertical="top"/>
      <protection hidden="1"/>
    </xf>
    <xf numFmtId="0" fontId="13" fillId="33" borderId="0" xfId="0" applyFont="1" applyFill="1" applyAlignment="1" applyProtection="1">
      <alignment vertical="center"/>
      <protection hidden="1"/>
    </xf>
    <xf numFmtId="0" fontId="17"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6" fillId="33" borderId="0" xfId="0" applyFont="1" applyFill="1" applyAlignment="1" applyProtection="1">
      <alignment horizontal="right" vertical="center"/>
      <protection hidden="1"/>
    </xf>
    <xf numFmtId="0" fontId="13" fillId="33" borderId="15" xfId="0" applyFont="1" applyFill="1" applyBorder="1" applyAlignment="1" applyProtection="1">
      <alignment vertical="center" wrapText="1"/>
      <protection hidden="1"/>
    </xf>
    <xf numFmtId="0" fontId="13"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7" fillId="33" borderId="18" xfId="570" applyFont="1" applyFill="1" applyBorder="1" applyAlignment="1">
      <alignment vertical="top" wrapText="1"/>
    </xf>
    <xf numFmtId="164" fontId="27" fillId="33" borderId="18" xfId="570" applyNumberFormat="1" applyFont="1" applyFill="1" applyBorder="1" applyAlignment="1">
      <alignment horizontal="center" vertical="top" wrapText="1"/>
    </xf>
    <xf numFmtId="0" fontId="13" fillId="33" borderId="0" xfId="0" applyFont="1" applyFill="1" applyAlignment="1">
      <alignment horizontal="left"/>
    </xf>
    <xf numFmtId="0" fontId="16" fillId="33" borderId="0" xfId="0" applyFont="1" applyFill="1" applyAlignment="1">
      <alignment horizontal="left"/>
    </xf>
    <xf numFmtId="0" fontId="39" fillId="33" borderId="19" xfId="570" applyFont="1" applyFill="1" applyBorder="1" applyAlignment="1">
      <alignment horizontal="center" vertical="center" wrapText="1"/>
    </xf>
    <xf numFmtId="0" fontId="39"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3" fillId="33" borderId="21" xfId="0" applyFont="1" applyFill="1" applyBorder="1" applyAlignment="1">
      <alignment vertical="center"/>
    </xf>
    <xf numFmtId="0" fontId="5" fillId="33" borderId="16" xfId="0" applyFont="1" applyFill="1" applyBorder="1" applyAlignment="1">
      <alignment vertical="center"/>
    </xf>
    <xf numFmtId="0" fontId="20" fillId="33" borderId="22" xfId="0" applyFont="1" applyFill="1" applyBorder="1" applyAlignment="1" applyProtection="1">
      <alignment horizontal="center" vertical="center"/>
      <protection locked="0" hidden="1"/>
    </xf>
    <xf numFmtId="0" fontId="13" fillId="33" borderId="23" xfId="0" applyFont="1" applyFill="1" applyBorder="1" applyAlignment="1">
      <alignment vertical="center"/>
    </xf>
    <xf numFmtId="0" fontId="5" fillId="33" borderId="24" xfId="0" applyFont="1" applyFill="1" applyBorder="1" applyAlignment="1">
      <alignment vertical="center"/>
    </xf>
    <xf numFmtId="0" fontId="16" fillId="33" borderId="22" xfId="0" applyFont="1" applyFill="1" applyBorder="1" applyAlignment="1" applyProtection="1">
      <alignment horizontal="right" vertical="center"/>
      <protection hidden="1"/>
    </xf>
    <xf numFmtId="0" fontId="13" fillId="33" borderId="15" xfId="0" applyFont="1" applyFill="1" applyBorder="1" applyAlignment="1">
      <alignment vertical="center"/>
    </xf>
    <xf numFmtId="0" fontId="13" fillId="33" borderId="25" xfId="0" applyFont="1" applyFill="1" applyBorder="1" applyAlignment="1">
      <alignment vertical="center"/>
    </xf>
    <xf numFmtId="0" fontId="5" fillId="33" borderId="26" xfId="0" applyFont="1" applyFill="1" applyBorder="1" applyAlignment="1">
      <alignment vertical="center"/>
    </xf>
    <xf numFmtId="0" fontId="16" fillId="33" borderId="27" xfId="0" applyFont="1" applyFill="1" applyBorder="1" applyAlignment="1" applyProtection="1">
      <alignment wrapText="1"/>
      <protection hidden="1"/>
    </xf>
    <xf numFmtId="0" fontId="0" fillId="34" borderId="19" xfId="0" applyFill="1" applyBorder="1"/>
    <xf numFmtId="0" fontId="16" fillId="33" borderId="28" xfId="0" applyFont="1" applyFill="1" applyBorder="1" applyAlignment="1" applyProtection="1">
      <alignment horizontal="right" vertical="center"/>
      <protection hidden="1"/>
    </xf>
    <xf numFmtId="0" fontId="32" fillId="33" borderId="0" xfId="0" applyFont="1" applyFill="1" applyAlignment="1">
      <alignment horizontal="right" vertical="center"/>
    </xf>
    <xf numFmtId="0" fontId="33" fillId="33" borderId="0" xfId="0" applyFont="1" applyFill="1" applyAlignment="1">
      <alignment vertical="center"/>
    </xf>
    <xf numFmtId="0" fontId="13" fillId="33" borderId="29" xfId="0" applyFont="1" applyFill="1" applyBorder="1" applyAlignment="1">
      <alignment vertical="center"/>
    </xf>
    <xf numFmtId="0" fontId="33" fillId="33" borderId="27" xfId="0" applyFont="1" applyFill="1" applyBorder="1" applyAlignment="1">
      <alignment vertical="center"/>
    </xf>
    <xf numFmtId="0" fontId="13" fillId="33" borderId="30" xfId="0" applyFont="1" applyFill="1" applyBorder="1" applyAlignment="1">
      <alignment vertical="center"/>
    </xf>
    <xf numFmtId="2" fontId="16" fillId="33" borderId="10" xfId="0" applyNumberFormat="1" applyFont="1" applyFill="1" applyBorder="1" applyAlignment="1" applyProtection="1">
      <alignment horizontal="left" wrapText="1"/>
      <protection hidden="1"/>
    </xf>
    <xf numFmtId="0" fontId="16" fillId="33" borderId="28" xfId="0" applyFont="1" applyFill="1" applyBorder="1" applyAlignment="1" applyProtection="1">
      <alignment horizontal="left"/>
      <protection hidden="1"/>
    </xf>
    <xf numFmtId="0" fontId="17" fillId="33" borderId="10" xfId="0" applyFont="1" applyFill="1" applyBorder="1" applyAlignment="1">
      <alignment horizontal="left" vertical="center"/>
    </xf>
    <xf numFmtId="0" fontId="5" fillId="33" borderId="31" xfId="0" applyFont="1" applyFill="1" applyBorder="1" applyAlignment="1">
      <alignment vertical="center"/>
    </xf>
    <xf numFmtId="0" fontId="17" fillId="33" borderId="22" xfId="0" applyFont="1" applyFill="1" applyBorder="1" applyAlignment="1" applyProtection="1">
      <alignment vertical="center" wrapText="1"/>
      <protection hidden="1"/>
    </xf>
    <xf numFmtId="0" fontId="17" fillId="33" borderId="21" xfId="0" applyFont="1" applyFill="1" applyBorder="1" applyAlignment="1">
      <alignment vertical="center"/>
    </xf>
    <xf numFmtId="0" fontId="17" fillId="33" borderId="10" xfId="0" applyFont="1" applyFill="1" applyBorder="1" applyAlignment="1" applyProtection="1">
      <alignment vertical="center" wrapText="1"/>
      <protection hidden="1"/>
    </xf>
    <xf numFmtId="2" fontId="18" fillId="33" borderId="10" xfId="0" applyNumberFormat="1" applyFont="1" applyFill="1" applyBorder="1" applyAlignment="1" applyProtection="1">
      <alignment horizontal="left" wrapText="1"/>
      <protection hidden="1"/>
    </xf>
    <xf numFmtId="0" fontId="17" fillId="33" borderId="10" xfId="0" applyFont="1" applyFill="1" applyBorder="1" applyAlignment="1">
      <alignment vertical="center"/>
    </xf>
    <xf numFmtId="0" fontId="17" fillId="33" borderId="10" xfId="0" applyFont="1" applyFill="1" applyBorder="1" applyAlignment="1" applyProtection="1">
      <alignment horizontal="center" vertical="center" wrapText="1"/>
      <protection hidden="1"/>
    </xf>
    <xf numFmtId="0" fontId="5" fillId="33" borderId="17" xfId="0" applyFont="1" applyFill="1" applyBorder="1" applyAlignment="1">
      <alignment vertical="center"/>
    </xf>
    <xf numFmtId="0" fontId="6" fillId="33" borderId="22" xfId="0" applyFont="1" applyFill="1" applyBorder="1" applyAlignment="1" applyProtection="1">
      <alignment horizontal="left" vertical="top" wrapText="1"/>
      <protection hidden="1"/>
    </xf>
    <xf numFmtId="0" fontId="11" fillId="0" borderId="0" xfId="589" applyFont="1"/>
    <xf numFmtId="0" fontId="91" fillId="0" borderId="0" xfId="589"/>
    <xf numFmtId="0" fontId="24" fillId="0" borderId="0" xfId="487" applyFont="1" applyFill="1" applyAlignment="1" applyProtection="1">
      <alignment horizontal="center"/>
      <protection hidden="1"/>
    </xf>
    <xf numFmtId="0" fontId="24" fillId="0" borderId="0" xfId="487" applyFont="1" applyFill="1" applyAlignment="1" applyProtection="1">
      <alignment horizontal="center" wrapText="1"/>
      <protection hidden="1"/>
    </xf>
    <xf numFmtId="0" fontId="6" fillId="0" borderId="0" xfId="0" applyFont="1" applyAlignment="1" applyProtection="1">
      <alignment horizontal="center"/>
      <protection hidden="1"/>
    </xf>
    <xf numFmtId="0" fontId="28"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6" fillId="33" borderId="27" xfId="0" applyFont="1" applyFill="1" applyBorder="1" applyAlignment="1" applyProtection="1">
      <alignment horizontal="center" wrapText="1"/>
      <protection hidden="1"/>
    </xf>
    <xf numFmtId="0" fontId="16"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3" fillId="33" borderId="33" xfId="0" applyFont="1" applyFill="1" applyBorder="1" applyAlignment="1" applyProtection="1">
      <alignment vertical="center"/>
      <protection hidden="1"/>
    </xf>
    <xf numFmtId="0" fontId="13" fillId="33" borderId="21" xfId="0" applyFont="1" applyFill="1" applyBorder="1" applyAlignment="1" applyProtection="1">
      <alignment vertical="center"/>
      <protection hidden="1"/>
    </xf>
    <xf numFmtId="0" fontId="13" fillId="33" borderId="34" xfId="0" applyFont="1" applyFill="1" applyBorder="1" applyAlignment="1" applyProtection="1">
      <alignment vertical="center"/>
      <protection hidden="1"/>
    </xf>
    <xf numFmtId="0" fontId="16" fillId="33" borderId="0" xfId="0" applyFont="1" applyFill="1" applyAlignment="1" applyProtection="1">
      <alignment wrapText="1"/>
      <protection hidden="1"/>
    </xf>
    <xf numFmtId="0" fontId="13" fillId="33" borderId="0" xfId="0" applyFont="1" applyFill="1" applyAlignment="1" applyProtection="1">
      <alignment horizontal="left" vertical="center"/>
      <protection hidden="1"/>
    </xf>
    <xf numFmtId="2" fontId="16" fillId="33" borderId="28" xfId="0" applyNumberFormat="1" applyFont="1" applyFill="1" applyBorder="1" applyAlignment="1" applyProtection="1">
      <alignment horizontal="left" vertical="center" wrapText="1"/>
      <protection hidden="1"/>
    </xf>
    <xf numFmtId="0" fontId="17" fillId="33" borderId="10" xfId="0" applyFont="1" applyFill="1" applyBorder="1" applyAlignment="1" applyProtection="1">
      <alignment horizontal="left" vertical="center"/>
      <protection hidden="1"/>
    </xf>
    <xf numFmtId="0" fontId="19" fillId="33" borderId="27" xfId="0" applyFont="1" applyFill="1" applyBorder="1" applyAlignment="1" applyProtection="1">
      <alignment horizontal="left" vertical="center" wrapText="1"/>
      <protection hidden="1"/>
    </xf>
    <xf numFmtId="0" fontId="32" fillId="33" borderId="0" xfId="0" applyFont="1" applyFill="1" applyAlignment="1" applyProtection="1">
      <alignment horizontal="right" vertical="center"/>
      <protection hidden="1"/>
    </xf>
    <xf numFmtId="0" fontId="17" fillId="33" borderId="28" xfId="0" applyFont="1" applyFill="1" applyBorder="1" applyAlignment="1" applyProtection="1">
      <alignment horizontal="center" vertical="center"/>
      <protection hidden="1"/>
    </xf>
    <xf numFmtId="0" fontId="17" fillId="33" borderId="28" xfId="0" applyFont="1" applyFill="1" applyBorder="1" applyAlignment="1" applyProtection="1">
      <alignment horizontal="left" vertical="center"/>
      <protection hidden="1"/>
    </xf>
    <xf numFmtId="0" fontId="17" fillId="33" borderId="0" xfId="0" applyFont="1" applyFill="1" applyAlignment="1" applyProtection="1">
      <alignment horizontal="center" vertical="center"/>
      <protection hidden="1"/>
    </xf>
    <xf numFmtId="0" fontId="17"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10"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0" fillId="0" borderId="19" xfId="487" applyFill="1" applyBorder="1" applyAlignment="1" applyProtection="1">
      <alignment vertical="center" wrapText="1"/>
      <protection hidden="1"/>
    </xf>
    <xf numFmtId="0" fontId="17" fillId="33" borderId="22" xfId="0" applyFont="1" applyFill="1" applyBorder="1" applyAlignment="1" applyProtection="1">
      <alignment horizontal="left" vertical="center" wrapText="1"/>
      <protection locked="0"/>
    </xf>
    <xf numFmtId="0" fontId="37" fillId="0" borderId="0" xfId="0" applyFont="1" applyAlignment="1" applyProtection="1">
      <alignment vertical="center" wrapText="1"/>
      <protection hidden="1"/>
    </xf>
    <xf numFmtId="0" fontId="7" fillId="0" borderId="0" xfId="0" applyFont="1" applyAlignment="1">
      <alignment wrapText="1"/>
    </xf>
    <xf numFmtId="0" fontId="7" fillId="0" borderId="0" xfId="0" applyFont="1"/>
    <xf numFmtId="0" fontId="6" fillId="0" borderId="35" xfId="0" applyFont="1" applyBorder="1" applyAlignment="1" applyProtection="1">
      <alignment vertical="center" wrapText="1"/>
      <protection hidden="1"/>
    </xf>
    <xf numFmtId="0" fontId="24" fillId="0" borderId="35" xfId="487" applyFont="1" applyBorder="1" applyAlignment="1" applyProtection="1">
      <alignment horizontal="center"/>
      <protection hidden="1"/>
    </xf>
    <xf numFmtId="0" fontId="6" fillId="0" borderId="36" xfId="0" applyFont="1" applyBorder="1" applyAlignment="1" applyProtection="1">
      <alignment vertical="center" wrapText="1"/>
      <protection hidden="1"/>
    </xf>
    <xf numFmtId="0" fontId="35" fillId="0" borderId="35" xfId="0" applyFont="1" applyBorder="1" applyAlignment="1" applyProtection="1">
      <alignment vertical="center" wrapText="1"/>
      <protection hidden="1"/>
    </xf>
    <xf numFmtId="0" fontId="7" fillId="35" borderId="35" xfId="0" applyFont="1" applyFill="1" applyBorder="1" applyAlignment="1" applyProtection="1">
      <alignment wrapText="1"/>
      <protection hidden="1"/>
    </xf>
    <xf numFmtId="0" fontId="7"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1" fillId="0" borderId="0" xfId="0" applyFont="1" applyAlignment="1">
      <alignment horizontal="center" wrapText="1"/>
    </xf>
    <xf numFmtId="0" fontId="7" fillId="0" borderId="15" xfId="0" applyFont="1" applyBorder="1" applyAlignment="1">
      <alignment wrapText="1"/>
    </xf>
    <xf numFmtId="0" fontId="0" fillId="0" borderId="0" xfId="0" applyAlignment="1">
      <alignment vertical="top" wrapText="1"/>
    </xf>
    <xf numFmtId="0" fontId="7" fillId="0" borderId="15" xfId="0" applyFont="1" applyBorder="1" applyAlignment="1">
      <alignment vertical="top" wrapText="1"/>
    </xf>
    <xf numFmtId="0" fontId="6" fillId="0" borderId="0" xfId="0" applyFont="1" applyAlignment="1">
      <alignment wrapText="1"/>
    </xf>
    <xf numFmtId="0" fontId="7" fillId="0" borderId="0" xfId="0" applyFont="1" applyAlignment="1">
      <alignment horizontal="center" wrapText="1"/>
    </xf>
    <xf numFmtId="0" fontId="31" fillId="0" borderId="15" xfId="0" applyFont="1" applyBorder="1" applyAlignment="1">
      <alignment wrapText="1"/>
    </xf>
    <xf numFmtId="0" fontId="34" fillId="0" borderId="0" xfId="0" applyFont="1" applyAlignment="1">
      <alignment horizontal="right" wrapText="1"/>
    </xf>
    <xf numFmtId="0" fontId="36" fillId="33" borderId="14"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3" fillId="33" borderId="0" xfId="0" applyFont="1" applyFill="1" applyAlignment="1" applyProtection="1">
      <alignment horizontal="center" vertical="center" wrapText="1"/>
      <protection hidden="1"/>
    </xf>
    <xf numFmtId="0" fontId="10" fillId="0" borderId="0" xfId="487" applyFill="1" applyAlignment="1" applyProtection="1">
      <alignment horizontal="center"/>
      <protection hidden="1"/>
    </xf>
    <xf numFmtId="0" fontId="43" fillId="33" borderId="33" xfId="487" applyFont="1" applyFill="1" applyBorder="1" applyAlignment="1" applyProtection="1">
      <alignment horizontal="left" vertical="center"/>
      <protection hidden="1"/>
    </xf>
    <xf numFmtId="0" fontId="44" fillId="33" borderId="0" xfId="487" applyFont="1" applyFill="1" applyAlignment="1" applyProtection="1">
      <alignment vertical="center"/>
    </xf>
    <xf numFmtId="0" fontId="44" fillId="33" borderId="0" xfId="487" applyFont="1" applyFill="1" applyBorder="1" applyAlignment="1" applyProtection="1">
      <alignment horizontal="center" vertical="center"/>
      <protection hidden="1"/>
    </xf>
    <xf numFmtId="0" fontId="45" fillId="0" borderId="27" xfId="487" applyFont="1" applyFill="1" applyBorder="1" applyAlignment="1" applyProtection="1">
      <alignment horizontal="center"/>
      <protection hidden="1"/>
    </xf>
    <xf numFmtId="0" fontId="47" fillId="33" borderId="38" xfId="0" applyFont="1" applyFill="1" applyBorder="1" applyAlignment="1" applyProtection="1">
      <alignment horizontal="center" vertical="center" wrapText="1"/>
      <protection hidden="1"/>
    </xf>
    <xf numFmtId="0" fontId="47" fillId="33" borderId="0" xfId="0" applyFont="1" applyFill="1" applyAlignment="1" applyProtection="1">
      <alignment horizontal="center" vertical="center" wrapText="1"/>
      <protection hidden="1"/>
    </xf>
    <xf numFmtId="0" fontId="13" fillId="33" borderId="39" xfId="0" applyFont="1" applyFill="1" applyBorder="1" applyAlignment="1" applyProtection="1">
      <alignment vertical="center" wrapText="1"/>
      <protection locked="0"/>
    </xf>
    <xf numFmtId="0" fontId="13" fillId="33" borderId="40" xfId="0" applyFont="1" applyFill="1" applyBorder="1" applyAlignment="1" applyProtection="1">
      <alignment vertical="center" wrapText="1"/>
      <protection locked="0"/>
    </xf>
    <xf numFmtId="0" fontId="13" fillId="33" borderId="32" xfId="0" applyFont="1" applyFill="1" applyBorder="1" applyAlignment="1" applyProtection="1">
      <alignment vertical="center" wrapText="1"/>
      <protection locked="0"/>
    </xf>
    <xf numFmtId="0" fontId="16" fillId="33" borderId="15" xfId="0" applyFont="1" applyFill="1" applyBorder="1" applyAlignment="1" applyProtection="1">
      <alignment horizontal="center" wrapText="1"/>
      <protection locked="0"/>
    </xf>
    <xf numFmtId="0" fontId="16" fillId="33" borderId="41" xfId="0" applyFont="1" applyFill="1" applyBorder="1" applyAlignment="1" applyProtection="1">
      <alignment horizontal="center" wrapText="1"/>
      <protection hidden="1"/>
    </xf>
    <xf numFmtId="0" fontId="13" fillId="33" borderId="38" xfId="0" applyFont="1" applyFill="1" applyBorder="1" applyAlignment="1" applyProtection="1">
      <alignment vertical="center"/>
      <protection hidden="1"/>
    </xf>
    <xf numFmtId="0" fontId="38" fillId="33" borderId="15" xfId="0" applyFont="1" applyFill="1" applyBorder="1" applyAlignment="1">
      <alignment vertical="top" wrapText="1"/>
    </xf>
    <xf numFmtId="0" fontId="20" fillId="33" borderId="29" xfId="0" applyFont="1" applyFill="1" applyBorder="1" applyAlignment="1" applyProtection="1">
      <alignment horizontal="right" wrapText="1"/>
      <protection hidden="1"/>
    </xf>
    <xf numFmtId="0" fontId="14" fillId="33" borderId="42" xfId="0" applyFont="1" applyFill="1" applyBorder="1" applyAlignment="1">
      <alignment vertical="center" wrapText="1"/>
    </xf>
    <xf numFmtId="0" fontId="6" fillId="33" borderId="22" xfId="0" applyFont="1" applyFill="1" applyBorder="1" applyAlignment="1" applyProtection="1">
      <alignment horizontal="left" wrapText="1"/>
      <protection hidden="1"/>
    </xf>
    <xf numFmtId="0" fontId="54" fillId="0" borderId="0" xfId="0" applyFont="1" applyAlignment="1" applyProtection="1">
      <alignment horizontal="right" wrapText="1"/>
      <protection hidden="1"/>
    </xf>
    <xf numFmtId="0" fontId="6" fillId="0" borderId="43" xfId="0" applyFont="1" applyBorder="1" applyAlignment="1" applyProtection="1">
      <alignment horizontal="center"/>
      <protection hidden="1"/>
    </xf>
    <xf numFmtId="0" fontId="40" fillId="0" borderId="0" xfId="0" applyFont="1" applyProtection="1">
      <protection hidden="1"/>
    </xf>
    <xf numFmtId="2" fontId="27" fillId="33" borderId="11" xfId="570" applyNumberFormat="1" applyFont="1" applyFill="1" applyBorder="1" applyAlignment="1">
      <alignment horizontal="center" vertical="top" wrapText="1"/>
    </xf>
    <xf numFmtId="0" fontId="27" fillId="33" borderId="18" xfId="570" applyFont="1" applyFill="1" applyBorder="1" applyAlignment="1">
      <alignment horizontal="center" vertical="top" wrapText="1"/>
    </xf>
    <xf numFmtId="0" fontId="52" fillId="0" borderId="0" xfId="0" applyFont="1" applyAlignment="1">
      <alignment vertical="top" wrapText="1"/>
    </xf>
    <xf numFmtId="0" fontId="16" fillId="33" borderId="41" xfId="0" applyFont="1" applyFill="1" applyBorder="1" applyAlignment="1" applyProtection="1">
      <alignment horizontal="center" vertical="center" wrapText="1"/>
      <protection hidden="1"/>
    </xf>
    <xf numFmtId="0" fontId="16" fillId="33" borderId="44" xfId="0" applyFont="1" applyFill="1" applyBorder="1" applyAlignment="1" applyProtection="1">
      <alignment horizontal="center" vertical="center" wrapText="1"/>
      <protection hidden="1"/>
    </xf>
    <xf numFmtId="0" fontId="6" fillId="0" borderId="35" xfId="0" applyFont="1" applyBorder="1" applyAlignment="1" applyProtection="1">
      <alignment vertical="top" wrapText="1"/>
      <protection hidden="1"/>
    </xf>
    <xf numFmtId="0" fontId="51" fillId="0" borderId="0" xfId="0" applyFont="1"/>
    <xf numFmtId="0" fontId="0" fillId="36" borderId="0" xfId="0" applyFill="1" applyProtection="1">
      <protection hidden="1"/>
    </xf>
    <xf numFmtId="0" fontId="27" fillId="0" borderId="19" xfId="0" applyFont="1" applyBorder="1" applyAlignment="1">
      <alignment vertical="top" wrapText="1"/>
    </xf>
    <xf numFmtId="166" fontId="27" fillId="33" borderId="11" xfId="570" applyNumberFormat="1" applyFont="1" applyFill="1" applyBorder="1" applyAlignment="1">
      <alignment horizontal="center" vertical="top" wrapText="1"/>
    </xf>
    <xf numFmtId="1" fontId="42" fillId="0" borderId="0" xfId="0" applyNumberFormat="1"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0" fillId="0" borderId="45" xfId="0" applyBorder="1"/>
    <xf numFmtId="0" fontId="81" fillId="11" borderId="0" xfId="0" applyFont="1" applyFill="1" applyProtection="1">
      <protection hidden="1"/>
    </xf>
    <xf numFmtId="0" fontId="55" fillId="0" borderId="0" xfId="0" applyFont="1" applyAlignment="1">
      <alignment vertical="top" wrapText="1"/>
    </xf>
    <xf numFmtId="0" fontId="6" fillId="36" borderId="35" xfId="0" applyFont="1" applyFill="1" applyBorder="1" applyAlignment="1" applyProtection="1">
      <alignment vertical="center" wrapText="1"/>
      <protection hidden="1"/>
    </xf>
    <xf numFmtId="0" fontId="13" fillId="33" borderId="46" xfId="0" applyFont="1" applyFill="1" applyBorder="1" applyAlignment="1" applyProtection="1">
      <alignment horizontal="center" vertical="center" wrapText="1"/>
      <protection hidden="1"/>
    </xf>
    <xf numFmtId="0" fontId="13"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7" fillId="33" borderId="19" xfId="570" applyNumberFormat="1" applyFont="1" applyFill="1" applyBorder="1" applyAlignment="1">
      <alignment horizontal="center" vertical="top" wrapText="1"/>
    </xf>
    <xf numFmtId="164" fontId="27" fillId="33" borderId="19" xfId="570" applyNumberFormat="1" applyFont="1" applyFill="1" applyBorder="1" applyAlignment="1">
      <alignment horizontal="center" vertical="top" wrapText="1"/>
    </xf>
    <xf numFmtId="0" fontId="82" fillId="36" borderId="19" xfId="0" applyFont="1" applyFill="1" applyBorder="1" applyAlignment="1" applyProtection="1">
      <alignment horizontal="left" vertical="center" wrapText="1"/>
      <protection hidden="1"/>
    </xf>
    <xf numFmtId="0" fontId="27" fillId="33" borderId="18" xfId="570" applyFont="1" applyFill="1" applyBorder="1" applyAlignment="1">
      <alignment vertical="center" wrapText="1"/>
    </xf>
    <xf numFmtId="0" fontId="27" fillId="33" borderId="48" xfId="570" applyFont="1" applyFill="1" applyBorder="1" applyAlignment="1">
      <alignment vertical="top" wrapText="1"/>
    </xf>
    <xf numFmtId="0" fontId="27" fillId="33" borderId="49" xfId="570" applyFont="1" applyFill="1" applyBorder="1" applyAlignment="1">
      <alignment vertical="top" wrapText="1"/>
    </xf>
    <xf numFmtId="0" fontId="8" fillId="0" borderId="11" xfId="0" applyFont="1" applyBorder="1" applyAlignment="1">
      <alignment wrapText="1"/>
    </xf>
    <xf numFmtId="0" fontId="27" fillId="33" borderId="18" xfId="570" applyFont="1" applyFill="1" applyBorder="1" applyAlignment="1">
      <alignment horizontal="left" vertical="top" wrapText="1"/>
    </xf>
    <xf numFmtId="0" fontId="8" fillId="0" borderId="18" xfId="0" applyFont="1" applyBorder="1" applyAlignment="1">
      <alignment vertical="top" wrapText="1"/>
    </xf>
    <xf numFmtId="0" fontId="27" fillId="33" borderId="19" xfId="570" applyFont="1" applyFill="1" applyBorder="1" applyAlignment="1">
      <alignment vertical="top" wrapText="1"/>
    </xf>
    <xf numFmtId="0" fontId="49" fillId="33" borderId="50" xfId="0" applyFont="1" applyFill="1" applyBorder="1" applyAlignment="1" applyProtection="1">
      <alignment horizontal="center" vertical="center" wrapText="1"/>
      <protection hidden="1"/>
    </xf>
    <xf numFmtId="0" fontId="49" fillId="0" borderId="51" xfId="0" applyFont="1" applyBorder="1" applyAlignment="1" applyProtection="1">
      <alignment horizontal="center" vertical="center" wrapText="1"/>
      <protection hidden="1"/>
    </xf>
    <xf numFmtId="0" fontId="37" fillId="0" borderId="52" xfId="0" applyFont="1" applyBorder="1" applyAlignment="1" applyProtection="1">
      <alignment vertical="center" wrapText="1"/>
      <protection hidden="1"/>
    </xf>
    <xf numFmtId="0" fontId="55"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1" fillId="33" borderId="0" xfId="0" applyNumberFormat="1" applyFont="1" applyFill="1"/>
    <xf numFmtId="164" fontId="16" fillId="33" borderId="0" xfId="0" applyNumberFormat="1" applyFont="1" applyFill="1" applyAlignment="1">
      <alignment horizontal="center" vertical="center" wrapText="1"/>
    </xf>
    <xf numFmtId="164" fontId="13" fillId="33" borderId="0" xfId="0" applyNumberFormat="1" applyFont="1" applyFill="1" applyAlignment="1">
      <alignment horizontal="center" vertical="center"/>
    </xf>
    <xf numFmtId="164" fontId="29"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4" fillId="0" borderId="52" xfId="0" applyFont="1" applyBorder="1" applyAlignment="1" applyProtection="1">
      <alignment vertical="center" wrapText="1"/>
      <protection hidden="1"/>
    </xf>
    <xf numFmtId="9" fontId="17"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3" fillId="33" borderId="28" xfId="0" applyFont="1" applyFill="1" applyBorder="1" applyAlignment="1" applyProtection="1">
      <alignment vertical="center" wrapText="1"/>
      <protection hidden="1"/>
    </xf>
    <xf numFmtId="0" fontId="13" fillId="33" borderId="53" xfId="0" applyFont="1" applyFill="1" applyBorder="1" applyAlignment="1" applyProtection="1">
      <alignment vertical="center" wrapText="1"/>
      <protection hidden="1"/>
    </xf>
    <xf numFmtId="0" fontId="46" fillId="33" borderId="0" xfId="487" applyFont="1" applyFill="1" applyBorder="1" applyAlignment="1" applyProtection="1">
      <alignment horizontal="center" vertical="center" wrapText="1"/>
      <protection hidden="1"/>
    </xf>
    <xf numFmtId="0" fontId="13" fillId="33" borderId="54" xfId="0" applyFont="1" applyFill="1" applyBorder="1" applyAlignment="1" applyProtection="1">
      <alignment vertical="center" wrapText="1"/>
      <protection hidden="1"/>
    </xf>
    <xf numFmtId="0" fontId="13" fillId="33" borderId="0" xfId="0" applyFont="1" applyFill="1" applyAlignment="1" applyProtection="1">
      <alignment vertical="center" wrapText="1"/>
      <protection hidden="1"/>
    </xf>
    <xf numFmtId="0" fontId="48" fillId="33" borderId="0" xfId="0" applyFont="1" applyFill="1" applyAlignment="1" applyProtection="1">
      <alignment horizontal="center" vertical="center" wrapText="1"/>
      <protection hidden="1"/>
    </xf>
    <xf numFmtId="0" fontId="16" fillId="33" borderId="54"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0" fillId="0" borderId="0" xfId="0" applyFont="1" applyAlignment="1" applyProtection="1">
      <alignment vertical="center" wrapText="1"/>
      <protection locked="0"/>
    </xf>
    <xf numFmtId="166" fontId="27" fillId="33" borderId="19" xfId="570" applyNumberFormat="1" applyFont="1" applyFill="1" applyBorder="1" applyAlignment="1">
      <alignment horizontal="center" vertical="top" wrapText="1"/>
    </xf>
    <xf numFmtId="0" fontId="7" fillId="0" borderId="35" xfId="0" applyFont="1" applyBorder="1" applyAlignment="1" applyProtection="1">
      <alignment vertical="top" wrapText="1"/>
      <protection hidden="1"/>
    </xf>
    <xf numFmtId="9" fontId="83"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5" fillId="0" borderId="0" xfId="0" applyFont="1" applyAlignment="1" applyProtection="1">
      <alignment vertical="top" wrapText="1"/>
      <protection hidden="1"/>
    </xf>
    <xf numFmtId="0" fontId="53" fillId="0" borderId="0" xfId="0" applyFont="1" applyAlignment="1">
      <alignment vertical="top" wrapText="1"/>
    </xf>
    <xf numFmtId="49" fontId="0" fillId="0" borderId="0" xfId="0" applyNumberFormat="1"/>
    <xf numFmtId="0" fontId="51" fillId="0" borderId="0" xfId="0" applyFont="1" applyAlignment="1">
      <alignment vertical="top" wrapText="1"/>
    </xf>
    <xf numFmtId="9" fontId="51" fillId="0" borderId="0" xfId="0" applyNumberFormat="1" applyFont="1" applyAlignment="1">
      <alignment horizontal="left" vertical="top" wrapText="1"/>
    </xf>
    <xf numFmtId="9" fontId="0" fillId="0" borderId="0" xfId="0" applyNumberFormat="1" applyAlignment="1">
      <alignment horizontal="left" vertical="top" wrapText="1"/>
    </xf>
    <xf numFmtId="0" fontId="55" fillId="36" borderId="19" xfId="0" applyFont="1" applyFill="1" applyBorder="1" applyAlignment="1">
      <alignment vertical="center" wrapText="1"/>
    </xf>
    <xf numFmtId="0" fontId="55"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6" fillId="33" borderId="0" xfId="0" applyFont="1" applyFill="1" applyAlignment="1" applyProtection="1">
      <alignment horizontal="center" vertical="center" wrapText="1"/>
      <protection hidden="1"/>
    </xf>
    <xf numFmtId="0" fontId="17" fillId="33" borderId="10" xfId="0" applyFont="1" applyFill="1" applyBorder="1" applyAlignment="1">
      <alignment vertical="center" wrapText="1"/>
    </xf>
    <xf numFmtId="0" fontId="16" fillId="33" borderId="38" xfId="0" applyFont="1" applyFill="1" applyBorder="1" applyAlignment="1">
      <alignment wrapText="1"/>
    </xf>
    <xf numFmtId="0" fontId="44"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3"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1" fillId="0" borderId="0" xfId="502" applyFont="1" applyAlignment="1">
      <alignment horizontal="left" vertical="top" wrapText="1"/>
    </xf>
    <xf numFmtId="0" fontId="28" fillId="36" borderId="19" xfId="0" applyFont="1" applyFill="1" applyBorder="1" applyAlignment="1">
      <alignment vertical="center" wrapText="1"/>
    </xf>
    <xf numFmtId="0" fontId="17"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5" fillId="0" borderId="0" xfId="480" applyFont="1" applyAlignment="1">
      <alignment horizontal="left" vertical="top" wrapText="1"/>
    </xf>
    <xf numFmtId="164" fontId="51" fillId="0" borderId="0" xfId="480" applyFont="1" applyAlignment="1">
      <alignment vertical="top" wrapText="1"/>
    </xf>
    <xf numFmtId="0" fontId="83" fillId="0" borderId="0" xfId="502" applyFont="1" applyAlignment="1">
      <alignment horizontal="left" vertical="top" wrapText="1"/>
    </xf>
    <xf numFmtId="0" fontId="51" fillId="0" borderId="0" xfId="0" applyFont="1" applyAlignment="1">
      <alignment horizontal="left" vertical="top" wrapText="1"/>
    </xf>
    <xf numFmtId="0" fontId="51" fillId="0" borderId="0" xfId="569" applyFont="1" applyAlignment="1">
      <alignment vertical="top" wrapText="1"/>
    </xf>
    <xf numFmtId="164" fontId="55" fillId="0" borderId="0" xfId="480" applyFont="1" applyAlignment="1">
      <alignment vertical="top" wrapText="1"/>
    </xf>
    <xf numFmtId="9" fontId="93" fillId="0" borderId="0" xfId="480" applyNumberFormat="1" applyFont="1" applyAlignment="1">
      <alignment horizontal="left" vertical="top" wrapText="1"/>
    </xf>
    <xf numFmtId="0" fontId="83" fillId="0" borderId="0" xfId="502" applyFont="1" applyAlignment="1">
      <alignment horizontal="justify" vertical="top"/>
    </xf>
    <xf numFmtId="0" fontId="51" fillId="0" borderId="0" xfId="502" applyFont="1" applyAlignment="1">
      <alignment horizontal="justify" vertical="top"/>
    </xf>
    <xf numFmtId="0" fontId="51" fillId="0" borderId="0" xfId="0" applyFont="1" applyAlignment="1">
      <alignment horizontal="left" vertical="top"/>
    </xf>
    <xf numFmtId="0" fontId="93" fillId="0" borderId="0" xfId="502" applyFont="1" applyAlignment="1">
      <alignment horizontal="justify" vertical="top"/>
    </xf>
    <xf numFmtId="0" fontId="56"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3" fillId="0" borderId="0" xfId="502" applyFont="1" applyAlignment="1">
      <alignment vertical="top" wrapText="1"/>
    </xf>
    <xf numFmtId="0" fontId="95" fillId="0" borderId="0" xfId="0" applyFont="1"/>
    <xf numFmtId="164" fontId="55"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5" fillId="36" borderId="19" xfId="0" applyFont="1" applyFill="1" applyBorder="1" applyAlignment="1">
      <alignment vertical="top" wrapText="1"/>
    </xf>
    <xf numFmtId="0" fontId="55" fillId="36" borderId="19" xfId="502" applyFont="1" applyFill="1" applyBorder="1" applyAlignment="1">
      <alignment vertical="top" wrapText="1"/>
    </xf>
    <xf numFmtId="0" fontId="10" fillId="0" borderId="19" xfId="487" applyFill="1" applyBorder="1" applyAlignment="1">
      <alignment vertical="center"/>
      <protection locked="0"/>
    </xf>
    <xf numFmtId="0" fontId="10" fillId="0" borderId="19" xfId="487" applyBorder="1" applyAlignment="1">
      <alignment vertical="center"/>
      <protection locked="0"/>
    </xf>
    <xf numFmtId="49" fontId="0" fillId="0" borderId="19" xfId="0" applyNumberFormat="1" applyBorder="1" applyProtection="1">
      <protection locked="0"/>
    </xf>
    <xf numFmtId="0" fontId="3" fillId="0" borderId="0" xfId="592" applyAlignment="1">
      <alignment vertical="top" wrapText="1"/>
    </xf>
    <xf numFmtId="0" fontId="55" fillId="0" borderId="0" xfId="502" applyFont="1" applyAlignment="1">
      <alignment horizontal="left" vertical="top" wrapText="1"/>
    </xf>
    <xf numFmtId="0" fontId="55" fillId="0" borderId="0" xfId="502" applyFont="1" applyAlignment="1">
      <alignment horizontal="justify" vertical="top"/>
    </xf>
    <xf numFmtId="0" fontId="55" fillId="0" borderId="0" xfId="506" applyFont="1" applyAlignment="1">
      <alignment horizontal="left" vertical="top" wrapText="1"/>
    </xf>
    <xf numFmtId="0" fontId="16"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1" fillId="0" borderId="0" xfId="507" applyFont="1" applyAlignment="1">
      <alignment horizontal="left" vertical="top" wrapText="1"/>
    </xf>
    <xf numFmtId="0" fontId="89" fillId="0" borderId="0" xfId="0" applyFont="1" applyAlignment="1">
      <alignment vertical="top" wrapText="1"/>
    </xf>
    <xf numFmtId="0" fontId="52"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7" fillId="33" borderId="37" xfId="0" applyNumberFormat="1" applyFont="1" applyFill="1" applyBorder="1" applyAlignment="1" applyProtection="1">
      <alignment horizontal="left" vertical="center" wrapText="1"/>
      <protection locked="0"/>
    </xf>
    <xf numFmtId="164" fontId="27" fillId="0" borderId="19" xfId="570" applyNumberFormat="1" applyFont="1" applyBorder="1" applyAlignment="1">
      <alignment horizontal="center" vertical="top" wrapText="1"/>
    </xf>
    <xf numFmtId="0" fontId="13"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3" fillId="33" borderId="17" xfId="0" applyFont="1" applyFill="1" applyBorder="1" applyAlignment="1" applyProtection="1">
      <alignment vertical="center" wrapText="1"/>
      <protection locked="0"/>
    </xf>
    <xf numFmtId="49" fontId="0" fillId="0" borderId="0" xfId="0" applyNumberFormat="1" applyProtection="1">
      <protection locked="0"/>
    </xf>
    <xf numFmtId="0" fontId="38"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7" fillId="0" borderId="48" xfId="570" applyFont="1" applyBorder="1" applyAlignment="1">
      <alignment horizontal="center" vertical="top" wrapText="1"/>
    </xf>
    <xf numFmtId="0" fontId="27" fillId="0" borderId="49" xfId="570" applyFont="1" applyBorder="1" applyAlignment="1">
      <alignment horizontal="center" vertical="top" wrapText="1"/>
    </xf>
    <xf numFmtId="0" fontId="27" fillId="0" borderId="11" xfId="570" applyFont="1" applyBorder="1" applyAlignment="1">
      <alignment horizontal="center" vertical="top" wrapText="1"/>
    </xf>
    <xf numFmtId="164" fontId="27" fillId="0" borderId="48" xfId="570" applyNumberFormat="1" applyFont="1" applyBorder="1" applyAlignment="1">
      <alignment horizontal="center" vertical="top" wrapText="1"/>
    </xf>
    <xf numFmtId="164" fontId="27" fillId="0" borderId="49" xfId="570" applyNumberFormat="1" applyFont="1" applyBorder="1" applyAlignment="1">
      <alignment horizontal="center" vertical="top" wrapText="1"/>
    </xf>
    <xf numFmtId="164" fontId="27" fillId="0" borderId="11" xfId="570" applyNumberFormat="1" applyFont="1" applyBorder="1" applyAlignment="1">
      <alignment horizontal="center" vertical="top" wrapText="1"/>
    </xf>
    <xf numFmtId="0" fontId="27" fillId="33" borderId="48" xfId="570" applyFont="1" applyFill="1" applyBorder="1" applyAlignment="1">
      <alignment horizontal="left" vertical="top" wrapText="1"/>
    </xf>
    <xf numFmtId="0" fontId="27" fillId="33" borderId="49" xfId="570" applyFont="1" applyFill="1" applyBorder="1" applyAlignment="1">
      <alignment horizontal="left" vertical="top" wrapText="1"/>
    </xf>
    <xf numFmtId="0" fontId="27" fillId="33" borderId="11" xfId="570" applyFont="1" applyFill="1" applyBorder="1" applyAlignment="1">
      <alignment horizontal="left" vertical="top" wrapText="1"/>
    </xf>
    <xf numFmtId="0" fontId="14" fillId="33" borderId="15" xfId="0" applyFont="1" applyFill="1" applyBorder="1" applyAlignment="1">
      <alignment horizontal="center" vertical="center" wrapText="1"/>
    </xf>
    <xf numFmtId="0" fontId="14" fillId="33" borderId="32" xfId="0" applyFont="1" applyFill="1" applyBorder="1" applyAlignment="1">
      <alignment horizontal="center" vertical="center" wrapText="1"/>
    </xf>
    <xf numFmtId="0" fontId="8" fillId="33" borderId="45" xfId="0" applyFont="1" applyFill="1" applyBorder="1" applyAlignment="1">
      <alignment horizontal="center"/>
    </xf>
    <xf numFmtId="0" fontId="11" fillId="33" borderId="0" xfId="0" applyFont="1" applyFill="1" applyAlignment="1">
      <alignment horizontal="center"/>
    </xf>
    <xf numFmtId="0" fontId="28" fillId="33" borderId="0" xfId="0" applyFont="1" applyFill="1" applyAlignment="1">
      <alignment horizontal="center" vertical="center" wrapText="1"/>
    </xf>
    <xf numFmtId="0" fontId="28" fillId="33" borderId="57" xfId="0" applyFont="1" applyFill="1" applyBorder="1" applyAlignment="1">
      <alignment horizontal="center" vertical="center" wrapText="1"/>
    </xf>
    <xf numFmtId="0" fontId="27" fillId="33" borderId="48" xfId="570" applyFont="1" applyFill="1" applyBorder="1" applyAlignment="1">
      <alignment horizontal="center" vertical="top" wrapText="1"/>
    </xf>
    <xf numFmtId="0" fontId="27" fillId="33" borderId="49" xfId="570" applyFont="1" applyFill="1" applyBorder="1" applyAlignment="1">
      <alignment horizontal="center" vertical="top" wrapText="1"/>
    </xf>
    <xf numFmtId="0" fontId="27" fillId="33" borderId="11" xfId="570" applyFont="1" applyFill="1" applyBorder="1" applyAlignment="1">
      <alignment horizontal="center" vertical="top" wrapText="1"/>
    </xf>
    <xf numFmtId="164" fontId="27" fillId="33" borderId="48" xfId="570" applyNumberFormat="1" applyFont="1" applyFill="1" applyBorder="1" applyAlignment="1">
      <alignment horizontal="center" vertical="top" wrapText="1"/>
    </xf>
    <xf numFmtId="164" fontId="27" fillId="33" borderId="49" xfId="570" applyNumberFormat="1" applyFont="1" applyFill="1" applyBorder="1" applyAlignment="1">
      <alignment horizontal="center" vertical="top" wrapText="1"/>
    </xf>
    <xf numFmtId="164" fontId="27" fillId="33" borderId="11" xfId="570" applyNumberFormat="1" applyFont="1" applyFill="1" applyBorder="1" applyAlignment="1">
      <alignment horizontal="center" vertical="top" wrapText="1"/>
    </xf>
    <xf numFmtId="2" fontId="27" fillId="33" borderId="48" xfId="570" applyNumberFormat="1" applyFont="1" applyFill="1" applyBorder="1" applyAlignment="1">
      <alignment horizontal="center" vertical="top" wrapText="1"/>
    </xf>
    <xf numFmtId="2" fontId="27" fillId="33" borderId="49" xfId="570" applyNumberFormat="1" applyFont="1" applyFill="1" applyBorder="1" applyAlignment="1">
      <alignment horizontal="center" vertical="top" wrapText="1"/>
    </xf>
    <xf numFmtId="2" fontId="27"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3" fillId="33" borderId="58" xfId="0" applyFont="1" applyFill="1" applyBorder="1" applyAlignment="1" applyProtection="1">
      <alignment horizontal="left" vertical="center" wrapText="1"/>
      <protection locked="0"/>
    </xf>
    <xf numFmtId="0" fontId="13" fillId="33" borderId="10" xfId="0" applyFont="1" applyFill="1" applyBorder="1" applyAlignment="1" applyProtection="1">
      <alignment horizontal="left" vertical="center" wrapText="1"/>
      <protection locked="0"/>
    </xf>
    <xf numFmtId="0" fontId="13" fillId="33" borderId="37" xfId="0" applyFont="1" applyFill="1" applyBorder="1" applyAlignment="1" applyProtection="1">
      <alignment horizontal="left" vertical="center" wrapText="1"/>
      <protection locked="0"/>
    </xf>
    <xf numFmtId="49" fontId="17" fillId="33" borderId="58" xfId="0" applyNumberFormat="1" applyFont="1" applyFill="1" applyBorder="1" applyAlignment="1" applyProtection="1">
      <alignment horizontal="left" vertical="center" wrapText="1"/>
      <protection locked="0"/>
    </xf>
    <xf numFmtId="49" fontId="17" fillId="33" borderId="10" xfId="0" applyNumberFormat="1" applyFont="1" applyFill="1" applyBorder="1" applyAlignment="1" applyProtection="1">
      <alignment horizontal="left" vertical="center" wrapText="1"/>
      <protection locked="0"/>
    </xf>
    <xf numFmtId="49" fontId="17" fillId="33" borderId="37" xfId="0" applyNumberFormat="1" applyFont="1" applyFill="1" applyBorder="1" applyAlignment="1" applyProtection="1">
      <alignment horizontal="left" vertical="center" wrapText="1"/>
      <protection locked="0"/>
    </xf>
    <xf numFmtId="0" fontId="85" fillId="33" borderId="58" xfId="487" applyFont="1" applyFill="1" applyBorder="1" applyAlignment="1">
      <alignment horizontal="left" vertical="center" wrapText="1"/>
      <protection locked="0"/>
    </xf>
    <xf numFmtId="0" fontId="85" fillId="33" borderId="10" xfId="487" applyFont="1" applyFill="1" applyBorder="1" applyAlignment="1">
      <alignment horizontal="left" vertical="center" wrapText="1"/>
      <protection locked="0"/>
    </xf>
    <xf numFmtId="0" fontId="85" fillId="33" borderId="37" xfId="487" applyFont="1" applyFill="1" applyBorder="1" applyAlignment="1">
      <alignment horizontal="left" vertical="center" wrapText="1"/>
      <protection locked="0"/>
    </xf>
    <xf numFmtId="0" fontId="17" fillId="0" borderId="58" xfId="0" applyFont="1" applyBorder="1" applyAlignment="1" applyProtection="1">
      <alignment horizontal="left" wrapText="1"/>
      <protection locked="0"/>
    </xf>
    <xf numFmtId="0" fontId="17" fillId="0" borderId="10" xfId="0" applyFont="1" applyBorder="1" applyAlignment="1" applyProtection="1">
      <alignment horizontal="left" wrapText="1"/>
      <protection locked="0"/>
    </xf>
    <xf numFmtId="0" fontId="17" fillId="0" borderId="37" xfId="0" applyFont="1" applyBorder="1" applyAlignment="1" applyProtection="1">
      <alignment horizontal="left" wrapText="1"/>
      <protection locked="0"/>
    </xf>
    <xf numFmtId="0" fontId="17" fillId="33" borderId="58" xfId="0" applyFont="1" applyFill="1" applyBorder="1" applyAlignment="1" applyProtection="1">
      <alignment horizontal="left" vertical="center"/>
      <protection locked="0"/>
    </xf>
    <xf numFmtId="0" fontId="17" fillId="33" borderId="37" xfId="0" applyFont="1" applyFill="1" applyBorder="1" applyAlignment="1" applyProtection="1">
      <alignment horizontal="left" vertical="center"/>
      <protection locked="0"/>
    </xf>
    <xf numFmtId="0" fontId="11" fillId="33" borderId="27" xfId="0" applyFont="1" applyFill="1" applyBorder="1" applyAlignment="1" applyProtection="1">
      <alignment horizontal="center" wrapText="1"/>
      <protection hidden="1"/>
    </xf>
    <xf numFmtId="0" fontId="25" fillId="0" borderId="27" xfId="487" applyFont="1" applyFill="1" applyBorder="1" applyAlignment="1" applyProtection="1">
      <alignment horizontal="center"/>
      <protection hidden="1"/>
    </xf>
    <xf numFmtId="0" fontId="16" fillId="33" borderId="10" xfId="0" applyFont="1" applyFill="1" applyBorder="1" applyAlignment="1" applyProtection="1">
      <alignment horizontal="left" wrapText="1"/>
      <protection hidden="1"/>
    </xf>
    <xf numFmtId="0" fontId="17" fillId="33" borderId="10" xfId="0" applyFont="1" applyFill="1" applyBorder="1" applyAlignment="1">
      <alignment horizontal="center" vertical="center"/>
    </xf>
    <xf numFmtId="0" fontId="16" fillId="33" borderId="27" xfId="0" applyFont="1" applyFill="1" applyBorder="1" applyAlignment="1" applyProtection="1">
      <alignment horizontal="left" wrapText="1"/>
      <protection hidden="1"/>
    </xf>
    <xf numFmtId="0" fontId="19" fillId="33" borderId="32" xfId="0" applyFont="1" applyFill="1" applyBorder="1" applyAlignment="1" applyProtection="1">
      <alignment horizontal="center" vertical="center"/>
      <protection hidden="1"/>
    </xf>
    <xf numFmtId="0" fontId="19" fillId="33" borderId="45" xfId="0" applyFont="1" applyFill="1" applyBorder="1" applyAlignment="1" applyProtection="1">
      <alignment horizontal="center" vertical="center"/>
      <protection hidden="1"/>
    </xf>
    <xf numFmtId="0" fontId="26" fillId="0" borderId="0" xfId="487" applyFont="1" applyFill="1" applyBorder="1" applyAlignment="1" applyProtection="1">
      <alignment horizontal="center" vertical="center" wrapText="1"/>
      <protection hidden="1"/>
    </xf>
    <xf numFmtId="0" fontId="17" fillId="33" borderId="58" xfId="0" applyFont="1" applyFill="1" applyBorder="1" applyAlignment="1" applyProtection="1">
      <alignment horizontal="left" vertical="center" wrapText="1"/>
      <protection locked="0"/>
    </xf>
    <xf numFmtId="0" fontId="17" fillId="33" borderId="37" xfId="0" applyFont="1" applyFill="1" applyBorder="1" applyAlignment="1" applyProtection="1">
      <alignment horizontal="left" vertical="center" wrapText="1"/>
      <protection locked="0"/>
    </xf>
    <xf numFmtId="0" fontId="13"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7" fillId="0" borderId="58"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9" fontId="17" fillId="33" borderId="58" xfId="0" applyNumberFormat="1" applyFont="1" applyFill="1" applyBorder="1" applyAlignment="1" applyProtection="1">
      <alignment horizontal="left" vertical="center"/>
      <protection locked="0"/>
    </xf>
    <xf numFmtId="9" fontId="17" fillId="33" borderId="37" xfId="0" applyNumberFormat="1" applyFont="1" applyFill="1" applyBorder="1" applyAlignment="1" applyProtection="1">
      <alignment horizontal="left" vertical="center"/>
      <protection locked="0"/>
    </xf>
    <xf numFmtId="0" fontId="23" fillId="0" borderId="27" xfId="487" applyFont="1" applyFill="1" applyBorder="1" applyAlignment="1" applyProtection="1">
      <alignment horizontal="center" wrapText="1"/>
      <protection hidden="1"/>
    </xf>
    <xf numFmtId="0" fontId="19" fillId="33" borderId="0" xfId="0" applyFont="1" applyFill="1" applyAlignment="1">
      <alignment horizont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5" fillId="33" borderId="58" xfId="0" applyFont="1" applyFill="1" applyBorder="1" applyAlignment="1" applyProtection="1">
      <alignment horizontal="center" vertical="center"/>
      <protection hidden="1"/>
    </xf>
    <xf numFmtId="0" fontId="15" fillId="33" borderId="10" xfId="0" applyFont="1" applyFill="1" applyBorder="1" applyAlignment="1" applyProtection="1">
      <alignment horizontal="center" vertical="center"/>
      <protection hidden="1"/>
    </xf>
    <xf numFmtId="0" fontId="15" fillId="33" borderId="37" xfId="0" applyFont="1" applyFill="1" applyBorder="1" applyAlignment="1" applyProtection="1">
      <alignment horizontal="center" vertical="center"/>
      <protection hidden="1"/>
    </xf>
    <xf numFmtId="49" fontId="17" fillId="33" borderId="34" xfId="0" applyNumberFormat="1" applyFont="1" applyFill="1" applyBorder="1" applyAlignment="1" applyProtection="1">
      <alignment horizontal="left" vertical="center" wrapText="1"/>
      <protection locked="0"/>
    </xf>
    <xf numFmtId="49" fontId="17" fillId="33" borderId="27" xfId="0" applyNumberFormat="1" applyFont="1" applyFill="1" applyBorder="1" applyAlignment="1" applyProtection="1">
      <alignment horizontal="left" vertical="center" wrapText="1"/>
      <protection locked="0"/>
    </xf>
    <xf numFmtId="49" fontId="17" fillId="33" borderId="59" xfId="0" applyNumberFormat="1" applyFont="1" applyFill="1" applyBorder="1" applyAlignment="1" applyProtection="1">
      <alignment horizontal="left" vertical="center" wrapText="1"/>
      <protection locked="0"/>
    </xf>
    <xf numFmtId="0" fontId="16" fillId="33" borderId="0" xfId="0" applyFont="1" applyFill="1" applyAlignment="1" applyProtection="1">
      <alignment horizontal="center" vertical="center" wrapText="1"/>
      <protection hidden="1"/>
    </xf>
    <xf numFmtId="0" fontId="17" fillId="33" borderId="60" xfId="0" applyFont="1" applyFill="1" applyBorder="1" applyAlignment="1" applyProtection="1">
      <alignment horizontal="left" vertical="center" wrapText="1"/>
      <protection locked="0"/>
    </xf>
    <xf numFmtId="0" fontId="17" fillId="33" borderId="28" xfId="0" applyFont="1" applyFill="1" applyBorder="1" applyAlignment="1" applyProtection="1">
      <alignment horizontal="left" vertical="center" wrapText="1"/>
      <protection locked="0"/>
    </xf>
    <xf numFmtId="0" fontId="17" fillId="33" borderId="53" xfId="0" applyFont="1" applyFill="1" applyBorder="1" applyAlignment="1" applyProtection="1">
      <alignment horizontal="left" vertical="center" wrapText="1"/>
      <protection locked="0"/>
    </xf>
    <xf numFmtId="0" fontId="26" fillId="0" borderId="28" xfId="487" applyFont="1" applyFill="1" applyBorder="1" applyAlignment="1" applyProtection="1">
      <alignment horizontal="center" vertical="center" wrapText="1"/>
      <protection hidden="1"/>
    </xf>
    <xf numFmtId="0" fontId="26"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6" fillId="33" borderId="27" xfId="0" applyFont="1" applyFill="1" applyBorder="1" applyAlignment="1" applyProtection="1">
      <alignment horizontal="center" vertical="top" wrapText="1"/>
      <protection hidden="1"/>
    </xf>
    <xf numFmtId="0" fontId="16" fillId="33" borderId="42" xfId="0" applyFont="1" applyFill="1" applyBorder="1" applyAlignment="1" applyProtection="1">
      <alignment horizontal="right" vertical="center"/>
      <protection hidden="1"/>
    </xf>
    <xf numFmtId="0" fontId="16"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7" fillId="0" borderId="58" xfId="0" applyNumberFormat="1" applyFont="1" applyBorder="1" applyAlignment="1" applyProtection="1">
      <alignment horizontal="left" vertical="center" wrapText="1"/>
      <protection locked="0"/>
    </xf>
    <xf numFmtId="49" fontId="17" fillId="0" borderId="10" xfId="0" applyNumberFormat="1" applyFont="1" applyBorder="1" applyAlignment="1" applyProtection="1">
      <alignment horizontal="left" vertical="center" wrapText="1"/>
      <protection locked="0"/>
    </xf>
    <xf numFmtId="49" fontId="17" fillId="0" borderId="37" xfId="0" applyNumberFormat="1" applyFont="1" applyBorder="1" applyAlignment="1" applyProtection="1">
      <alignment horizontal="left" vertical="center" wrapText="1"/>
      <protection locked="0"/>
    </xf>
    <xf numFmtId="165" fontId="16" fillId="33" borderId="34" xfId="0" applyNumberFormat="1" applyFont="1" applyFill="1" applyBorder="1" applyAlignment="1" applyProtection="1">
      <alignment horizontal="center" wrapText="1"/>
      <protection locked="0"/>
    </xf>
    <xf numFmtId="165" fontId="16" fillId="33" borderId="59" xfId="0" applyNumberFormat="1" applyFont="1" applyFill="1" applyBorder="1" applyAlignment="1" applyProtection="1">
      <alignment horizontal="center" wrapText="1"/>
      <protection locked="0"/>
    </xf>
    <xf numFmtId="0" fontId="16" fillId="33" borderId="27" xfId="0" applyFont="1" applyFill="1" applyBorder="1" applyAlignment="1" applyProtection="1">
      <alignment horizontal="center" wrapText="1"/>
      <protection hidden="1"/>
    </xf>
    <xf numFmtId="0" fontId="50" fillId="33" borderId="38" xfId="487" applyFont="1" applyFill="1" applyBorder="1" applyAlignment="1" applyProtection="1">
      <alignment horizontal="center" vertical="center" wrapText="1"/>
      <protection hidden="1"/>
    </xf>
    <xf numFmtId="0" fontId="50"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3" fillId="33" borderId="27" xfId="0" applyFont="1" applyFill="1" applyBorder="1" applyAlignment="1" applyProtection="1">
      <alignment horizontal="center" vertical="center" wrapText="1"/>
      <protection hidden="1"/>
    </xf>
    <xf numFmtId="0" fontId="13"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3" fillId="33" borderId="0" xfId="487" applyFont="1" applyFill="1" applyBorder="1" applyAlignment="1">
      <alignment horizontal="center" vertical="center"/>
      <protection locked="0"/>
    </xf>
    <xf numFmtId="0" fontId="36"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141">
    <cellStyle name="20% - Accent1 2" xfId="1" xr:uid="{00000000-0005-0000-0000-000000000000}"/>
    <cellStyle name="20% - Accent1 2 2" xfId="598" xr:uid="{40965B7E-3B1A-48F3-98B9-2B001ECCA7C9}"/>
    <cellStyle name="20% - Accent2 2" xfId="2" xr:uid="{00000000-0005-0000-0000-000001000000}"/>
    <cellStyle name="20% - Accent2 2 2" xfId="599" xr:uid="{381B1D72-3353-40C4-B2A4-423C807E1D0C}"/>
    <cellStyle name="20% - Accent3 2" xfId="3" xr:uid="{00000000-0005-0000-0000-000002000000}"/>
    <cellStyle name="20% - Accent3 2 2" xfId="600" xr:uid="{EABF3C20-1CBB-4B1A-A955-5272EF1121D8}"/>
    <cellStyle name="20% - Accent4 2" xfId="4" xr:uid="{00000000-0005-0000-0000-000003000000}"/>
    <cellStyle name="20% - Accent4 2 2" xfId="601" xr:uid="{A708C309-53CB-4EFD-9E10-F834FB037209}"/>
    <cellStyle name="20% - Accent5 2" xfId="5" xr:uid="{00000000-0005-0000-0000-000004000000}"/>
    <cellStyle name="20% - Accent5 2 2" xfId="602" xr:uid="{E5CE32F9-AFD2-4F06-967B-67088BE980CE}"/>
    <cellStyle name="20% - Accent6 2" xfId="6" xr:uid="{00000000-0005-0000-0000-000005000000}"/>
    <cellStyle name="20% - Accent6 2 2" xfId="603" xr:uid="{CBCC7B9C-6348-4FA0-B569-78A88FCADB28}"/>
    <cellStyle name="40% - Accent1 2" xfId="7" xr:uid="{00000000-0005-0000-0000-000006000000}"/>
    <cellStyle name="40% - Accent1 2 2" xfId="604" xr:uid="{F9C8A9CF-3458-4B59-8336-7C28425B1E32}"/>
    <cellStyle name="40% - Accent2 2" xfId="8" xr:uid="{00000000-0005-0000-0000-000007000000}"/>
    <cellStyle name="40% - Accent2 2 2" xfId="605" xr:uid="{CB4DDCC9-D561-4373-8518-5250C6065D9F}"/>
    <cellStyle name="40% - Accent3 2" xfId="9" xr:uid="{00000000-0005-0000-0000-000008000000}"/>
    <cellStyle name="40% - Accent3 2 2" xfId="606" xr:uid="{6BA6E397-EEBF-4EC2-AEF8-16B52025C3D2}"/>
    <cellStyle name="40% - Accent4 2" xfId="10" xr:uid="{00000000-0005-0000-0000-000009000000}"/>
    <cellStyle name="40% - Accent4 2 2" xfId="607" xr:uid="{714E42D2-EDC1-49B4-ACC5-A96437F8D515}"/>
    <cellStyle name="40% - Accent5 2" xfId="11" xr:uid="{00000000-0005-0000-0000-00000A000000}"/>
    <cellStyle name="40% - Accent5 2 2" xfId="608" xr:uid="{BD608776-5CB4-4592-9C53-8379F84B23A9}"/>
    <cellStyle name="40% - Accent6 2" xfId="12" xr:uid="{00000000-0005-0000-0000-00000B000000}"/>
    <cellStyle name="40% - Accent6 2 2" xfId="609" xr:uid="{54986189-A118-49D0-859D-1F994649ECEA}"/>
    <cellStyle name="60% - Accent1 2" xfId="13" xr:uid="{00000000-0005-0000-0000-00000C000000}"/>
    <cellStyle name="60% - Accent1 2 2" xfId="610" xr:uid="{934D3FD6-DF68-446E-9485-0466BA1E3563}"/>
    <cellStyle name="60% - Accent2 2" xfId="14" xr:uid="{00000000-0005-0000-0000-00000D000000}"/>
    <cellStyle name="60% - Accent2 2 2" xfId="611" xr:uid="{C2120BA5-BAAB-49D3-96A5-7BBD4F215C26}"/>
    <cellStyle name="60% - Accent3 2" xfId="15" xr:uid="{00000000-0005-0000-0000-00000E000000}"/>
    <cellStyle name="60% - Accent3 2 2" xfId="612" xr:uid="{E7AE384B-2FD3-42D2-8045-04DF953D94D7}"/>
    <cellStyle name="60% - Accent4 2" xfId="16" xr:uid="{00000000-0005-0000-0000-00000F000000}"/>
    <cellStyle name="60% - Accent4 2 2" xfId="613" xr:uid="{F32743C4-7672-4986-BACD-5357D12670BE}"/>
    <cellStyle name="60% - Accent5 2" xfId="17" xr:uid="{00000000-0005-0000-0000-000010000000}"/>
    <cellStyle name="60% - Accent5 2 2" xfId="614" xr:uid="{4A6DE20A-5C36-41AA-94CB-AE96F5A74B78}"/>
    <cellStyle name="60% - Accent6 2" xfId="18" xr:uid="{00000000-0005-0000-0000-000011000000}"/>
    <cellStyle name="60% - Accent6 2 2" xfId="615" xr:uid="{E096417B-F475-4464-AAD7-49457E5C247A}"/>
    <cellStyle name="Accent1 2" xfId="19" xr:uid="{00000000-0005-0000-0000-000012000000}"/>
    <cellStyle name="Accent1 2 2" xfId="616" xr:uid="{BE50AF36-DD0E-4528-8EDB-14CB6FF7AE43}"/>
    <cellStyle name="Accent2 2" xfId="20" xr:uid="{00000000-0005-0000-0000-000013000000}"/>
    <cellStyle name="Accent2 2 2" xfId="617" xr:uid="{AE26610B-0DDB-43BD-AA43-2F66A598AD28}"/>
    <cellStyle name="Accent3 2" xfId="21" xr:uid="{00000000-0005-0000-0000-000014000000}"/>
    <cellStyle name="Accent3 2 2" xfId="618" xr:uid="{7D6875CB-4EA5-4D29-8425-E1082D903DCA}"/>
    <cellStyle name="Accent4 2" xfId="22" xr:uid="{00000000-0005-0000-0000-000015000000}"/>
    <cellStyle name="Accent4 2 2" xfId="619" xr:uid="{02206CD1-86CF-4A1B-A228-C633F3515822}"/>
    <cellStyle name="Accent5 2" xfId="23" xr:uid="{00000000-0005-0000-0000-000016000000}"/>
    <cellStyle name="Accent5 2 2" xfId="620" xr:uid="{DC2F975E-F2E3-443E-A383-261FFC62CCC4}"/>
    <cellStyle name="Accent6 2" xfId="24" xr:uid="{00000000-0005-0000-0000-000017000000}"/>
    <cellStyle name="Accent6 2 2" xfId="621" xr:uid="{7B91FB43-832F-4EB9-A679-9BFF32EA46F2}"/>
    <cellStyle name="Bad 2" xfId="25" xr:uid="{00000000-0005-0000-0000-000018000000}"/>
    <cellStyle name="Bad 2 2" xfId="622" xr:uid="{DC686EC4-71AA-4DAA-9195-BC6B666E75E2}"/>
    <cellStyle name="Bad 3" xfId="26" xr:uid="{00000000-0005-0000-0000-000019000000}"/>
    <cellStyle name="Bad 3 2" xfId="623" xr:uid="{6C759D95-68DF-4803-9D41-D77513AA35C0}"/>
    <cellStyle name="Calculation 2" xfId="27" xr:uid="{00000000-0005-0000-0000-00001A000000}"/>
    <cellStyle name="Calculation 2 2" xfId="624" xr:uid="{75D58F3E-6079-4062-991C-339AC1E98A72}"/>
    <cellStyle name="Check Cell 2" xfId="28" xr:uid="{00000000-0005-0000-0000-00001B000000}"/>
    <cellStyle name="Check Cell 2 2" xfId="625" xr:uid="{BADC2051-AAFB-40AC-A9DA-B7B8DF8CAD60}"/>
    <cellStyle name="Comma [0] 2" xfId="29" xr:uid="{00000000-0005-0000-0000-00001C000000}"/>
    <cellStyle name="Comma [0] 2 2" xfId="626" xr:uid="{FB3652BB-D54F-476F-AC40-0D7BBDA80F2C}"/>
    <cellStyle name="Comma [0] 3" xfId="30" xr:uid="{00000000-0005-0000-0000-00001D000000}"/>
    <cellStyle name="Comma [0] 3 2" xfId="627" xr:uid="{A21395C3-8C43-422E-A679-39C3676500A8}"/>
    <cellStyle name="Comma [0] 4" xfId="31" xr:uid="{00000000-0005-0000-0000-00001E000000}"/>
    <cellStyle name="Comma [0] 4 2" xfId="628" xr:uid="{3324C556-224A-4271-815B-A5FCA8BD0A15}"/>
    <cellStyle name="Comma 10" xfId="32" xr:uid="{00000000-0005-0000-0000-00001F000000}"/>
    <cellStyle name="Comma 10 2" xfId="629" xr:uid="{D057CA00-0728-462F-B1A0-C0466D3E610C}"/>
    <cellStyle name="Comma 100" xfId="33" xr:uid="{00000000-0005-0000-0000-000020000000}"/>
    <cellStyle name="Comma 100 2" xfId="630" xr:uid="{E2BF324D-C072-4655-843C-2061FD9539E8}"/>
    <cellStyle name="Comma 101" xfId="34" xr:uid="{00000000-0005-0000-0000-000021000000}"/>
    <cellStyle name="Comma 101 2" xfId="631" xr:uid="{89332FC8-A2B8-4029-81DF-E8723DA6A5FA}"/>
    <cellStyle name="Comma 102" xfId="35" xr:uid="{00000000-0005-0000-0000-000022000000}"/>
    <cellStyle name="Comma 102 2" xfId="632" xr:uid="{84C7DE87-9521-4345-9398-1523B6CE4CFB}"/>
    <cellStyle name="Comma 103" xfId="36" xr:uid="{00000000-0005-0000-0000-000023000000}"/>
    <cellStyle name="Comma 103 2" xfId="633" xr:uid="{8B3D05B5-9B6C-462E-BCC6-56B6A97CA462}"/>
    <cellStyle name="Comma 104" xfId="37" xr:uid="{00000000-0005-0000-0000-000024000000}"/>
    <cellStyle name="Comma 104 2" xfId="634" xr:uid="{94EB74DE-F8AE-4E56-B02E-B9A42B1EABC8}"/>
    <cellStyle name="Comma 105" xfId="38" xr:uid="{00000000-0005-0000-0000-000025000000}"/>
    <cellStyle name="Comma 105 2" xfId="635" xr:uid="{9E92F4E8-EFF5-48AA-8417-61D104A3A6DB}"/>
    <cellStyle name="Comma 106" xfId="39" xr:uid="{00000000-0005-0000-0000-000026000000}"/>
    <cellStyle name="Comma 106 2" xfId="636" xr:uid="{642BB39F-B85E-42F4-B3AA-E052BDE71486}"/>
    <cellStyle name="Comma 107" xfId="40" xr:uid="{00000000-0005-0000-0000-000027000000}"/>
    <cellStyle name="Comma 107 2" xfId="637" xr:uid="{25D238A8-F1B2-4806-A845-2C9CB295A8FA}"/>
    <cellStyle name="Comma 108" xfId="41" xr:uid="{00000000-0005-0000-0000-000028000000}"/>
    <cellStyle name="Comma 108 2" xfId="638" xr:uid="{5D3FCB24-3408-4C24-AC3A-F2FA4C356DA0}"/>
    <cellStyle name="Comma 109" xfId="42" xr:uid="{00000000-0005-0000-0000-000029000000}"/>
    <cellStyle name="Comma 109 2" xfId="639" xr:uid="{6675C5E7-3773-4BC7-9E17-9E55C897E7A0}"/>
    <cellStyle name="Comma 11" xfId="43" xr:uid="{00000000-0005-0000-0000-00002A000000}"/>
    <cellStyle name="Comma 11 2" xfId="640" xr:uid="{9D15BCCF-5767-4C0E-A92D-F6CD9409CC9F}"/>
    <cellStyle name="Comma 110" xfId="44" xr:uid="{00000000-0005-0000-0000-00002B000000}"/>
    <cellStyle name="Comma 110 2" xfId="641" xr:uid="{690D89E0-8513-482A-831B-7B903902A9D7}"/>
    <cellStyle name="Comma 111" xfId="45" xr:uid="{00000000-0005-0000-0000-00002C000000}"/>
    <cellStyle name="Comma 111 2" xfId="642" xr:uid="{A4C6CBB8-35B7-4BBF-BD95-730F17F3F079}"/>
    <cellStyle name="Comma 112" xfId="46" xr:uid="{00000000-0005-0000-0000-00002D000000}"/>
    <cellStyle name="Comma 112 2" xfId="643" xr:uid="{FE759003-12B2-4889-9444-03896BBA7889}"/>
    <cellStyle name="Comma 113" xfId="47" xr:uid="{00000000-0005-0000-0000-00002E000000}"/>
    <cellStyle name="Comma 113 2" xfId="644" xr:uid="{4BFC467A-E674-41FA-B2C9-351FCF866CB9}"/>
    <cellStyle name="Comma 114" xfId="48" xr:uid="{00000000-0005-0000-0000-00002F000000}"/>
    <cellStyle name="Comma 114 2" xfId="645" xr:uid="{7BC8DE6B-DA4C-40A9-B3DC-205BE2F129FB}"/>
    <cellStyle name="Comma 115" xfId="49" xr:uid="{00000000-0005-0000-0000-000030000000}"/>
    <cellStyle name="Comma 115 2" xfId="646" xr:uid="{9496FDE3-F2A6-4DAD-B6FE-2C1782A9059B}"/>
    <cellStyle name="Comma 116" xfId="50" xr:uid="{00000000-0005-0000-0000-000031000000}"/>
    <cellStyle name="Comma 116 2" xfId="647" xr:uid="{425159FB-95BF-4486-9FE3-215DF053D133}"/>
    <cellStyle name="Comma 117" xfId="51" xr:uid="{00000000-0005-0000-0000-000032000000}"/>
    <cellStyle name="Comma 117 2" xfId="648" xr:uid="{EC9C2525-BEDB-4528-8D27-C7304385C548}"/>
    <cellStyle name="Comma 118" xfId="52" xr:uid="{00000000-0005-0000-0000-000033000000}"/>
    <cellStyle name="Comma 118 2" xfId="649" xr:uid="{A8781D44-442A-48FE-A559-492F84A59455}"/>
    <cellStyle name="Comma 119" xfId="53" xr:uid="{00000000-0005-0000-0000-000034000000}"/>
    <cellStyle name="Comma 119 2" xfId="650" xr:uid="{5F540440-5D68-4A2C-9E23-B06121563B86}"/>
    <cellStyle name="Comma 12" xfId="54" xr:uid="{00000000-0005-0000-0000-000035000000}"/>
    <cellStyle name="Comma 12 2" xfId="651" xr:uid="{BBE9AE92-457A-4737-84A9-EA90C01555CF}"/>
    <cellStyle name="Comma 120" xfId="55" xr:uid="{00000000-0005-0000-0000-000036000000}"/>
    <cellStyle name="Comma 120 2" xfId="652" xr:uid="{D960D93A-C2D9-4A7A-987A-1DE3A505D838}"/>
    <cellStyle name="Comma 121" xfId="56" xr:uid="{00000000-0005-0000-0000-000037000000}"/>
    <cellStyle name="Comma 121 2" xfId="653" xr:uid="{EF05E8D3-BF5E-47EB-8260-F76081F108E4}"/>
    <cellStyle name="Comma 122" xfId="57" xr:uid="{00000000-0005-0000-0000-000038000000}"/>
    <cellStyle name="Comma 122 2" xfId="654" xr:uid="{BABC596F-28E8-4FFC-9B80-82DC8F4CBB00}"/>
    <cellStyle name="Comma 123" xfId="58" xr:uid="{00000000-0005-0000-0000-000039000000}"/>
    <cellStyle name="Comma 123 2" xfId="655" xr:uid="{1964F69B-AFE5-4D55-A067-C5E7D4B62BF7}"/>
    <cellStyle name="Comma 124" xfId="59" xr:uid="{00000000-0005-0000-0000-00003A000000}"/>
    <cellStyle name="Comma 124 2" xfId="656" xr:uid="{BDC7EFAA-80A9-4543-B5F4-28BC5A8ECB99}"/>
    <cellStyle name="Comma 125" xfId="60" xr:uid="{00000000-0005-0000-0000-00003B000000}"/>
    <cellStyle name="Comma 125 2" xfId="657" xr:uid="{26A0CF23-0A44-4CF0-B1B5-D12A56D675FD}"/>
    <cellStyle name="Comma 126" xfId="61" xr:uid="{00000000-0005-0000-0000-00003C000000}"/>
    <cellStyle name="Comma 126 2" xfId="658" xr:uid="{65E77D46-BB0C-49CD-8875-9106D2E5E867}"/>
    <cellStyle name="Comma 127" xfId="62" xr:uid="{00000000-0005-0000-0000-00003D000000}"/>
    <cellStyle name="Comma 127 2" xfId="659" xr:uid="{8F6C36ED-83C1-4C44-A643-E8AB510173A4}"/>
    <cellStyle name="Comma 128" xfId="63" xr:uid="{00000000-0005-0000-0000-00003E000000}"/>
    <cellStyle name="Comma 128 2" xfId="660" xr:uid="{F565AF72-130E-4165-A535-A580E6FB5BC8}"/>
    <cellStyle name="Comma 129" xfId="64" xr:uid="{00000000-0005-0000-0000-00003F000000}"/>
    <cellStyle name="Comma 129 2" xfId="661" xr:uid="{FF85A58A-92EE-43D8-BD00-639751A89C48}"/>
    <cellStyle name="Comma 13" xfId="65" xr:uid="{00000000-0005-0000-0000-000040000000}"/>
    <cellStyle name="Comma 13 2" xfId="662" xr:uid="{F3EFCD84-C7F3-438D-AC44-CC86771E8AF3}"/>
    <cellStyle name="Comma 130" xfId="66" xr:uid="{00000000-0005-0000-0000-000041000000}"/>
    <cellStyle name="Comma 130 2" xfId="663" xr:uid="{4E8447B4-0BDE-41A0-9754-80105C5A4F75}"/>
    <cellStyle name="Comma 131" xfId="67" xr:uid="{00000000-0005-0000-0000-000042000000}"/>
    <cellStyle name="Comma 131 2" xfId="664" xr:uid="{BAE04B78-788F-498C-B90A-3F5AAC8177BC}"/>
    <cellStyle name="Comma 132" xfId="68" xr:uid="{00000000-0005-0000-0000-000043000000}"/>
    <cellStyle name="Comma 132 2" xfId="665" xr:uid="{518EF986-3C14-4753-BD19-EA402D487425}"/>
    <cellStyle name="Comma 133" xfId="69" xr:uid="{00000000-0005-0000-0000-000044000000}"/>
    <cellStyle name="Comma 133 2" xfId="666" xr:uid="{AC502E6F-FA86-42D5-AD53-2D5F000A864B}"/>
    <cellStyle name="Comma 134" xfId="70" xr:uid="{00000000-0005-0000-0000-000045000000}"/>
    <cellStyle name="Comma 134 2" xfId="667" xr:uid="{64BC8C54-70B5-4A56-A9CC-120D7B487103}"/>
    <cellStyle name="Comma 135" xfId="71" xr:uid="{00000000-0005-0000-0000-000046000000}"/>
    <cellStyle name="Comma 135 2" xfId="668" xr:uid="{AB3D8252-CA78-4723-993F-C76A993599EA}"/>
    <cellStyle name="Comma 136" xfId="72" xr:uid="{00000000-0005-0000-0000-000047000000}"/>
    <cellStyle name="Comma 136 2" xfId="669" xr:uid="{6530BE38-3289-49B6-AE62-85FF0A469873}"/>
    <cellStyle name="Comma 137" xfId="73" xr:uid="{00000000-0005-0000-0000-000048000000}"/>
    <cellStyle name="Comma 137 2" xfId="670" xr:uid="{695920C7-CEEC-495A-A51B-BFDB704CF615}"/>
    <cellStyle name="Comma 138" xfId="74" xr:uid="{00000000-0005-0000-0000-000049000000}"/>
    <cellStyle name="Comma 138 2" xfId="671" xr:uid="{D5948F2B-9FE6-461A-BDB1-ECB8EA76686D}"/>
    <cellStyle name="Comma 139" xfId="75" xr:uid="{00000000-0005-0000-0000-00004A000000}"/>
    <cellStyle name="Comma 139 2" xfId="672" xr:uid="{E0C03A97-4623-4C1C-AEDA-CC300C5782E9}"/>
    <cellStyle name="Comma 14" xfId="76" xr:uid="{00000000-0005-0000-0000-00004B000000}"/>
    <cellStyle name="Comma 14 2" xfId="673" xr:uid="{0DB4EF7B-694F-486D-80FD-DBAAD614148D}"/>
    <cellStyle name="Comma 140" xfId="77" xr:uid="{00000000-0005-0000-0000-00004C000000}"/>
    <cellStyle name="Comma 140 2" xfId="674" xr:uid="{E37672C3-4895-4F7E-B84B-3848696A646F}"/>
    <cellStyle name="Comma 141" xfId="78" xr:uid="{00000000-0005-0000-0000-00004D000000}"/>
    <cellStyle name="Comma 141 2" xfId="675" xr:uid="{617B9738-4F6B-4137-BA80-97861C78B3EE}"/>
    <cellStyle name="Comma 142" xfId="79" xr:uid="{00000000-0005-0000-0000-00004E000000}"/>
    <cellStyle name="Comma 142 2" xfId="676" xr:uid="{DCEF0D67-38B1-479D-9C9F-EF1A3244478D}"/>
    <cellStyle name="Comma 143" xfId="80" xr:uid="{00000000-0005-0000-0000-00004F000000}"/>
    <cellStyle name="Comma 143 2" xfId="677" xr:uid="{20ABFD67-FCD8-4AF1-A148-10A6B9963B86}"/>
    <cellStyle name="Comma 144" xfId="81" xr:uid="{00000000-0005-0000-0000-000050000000}"/>
    <cellStyle name="Comma 144 2" xfId="678" xr:uid="{4455C8EB-240B-4230-B2BB-0AEF4A4C041B}"/>
    <cellStyle name="Comma 145" xfId="82" xr:uid="{00000000-0005-0000-0000-000051000000}"/>
    <cellStyle name="Comma 145 2" xfId="679" xr:uid="{1606359B-D6D6-4A55-A6B1-9BB61E4B44BE}"/>
    <cellStyle name="Comma 146" xfId="83" xr:uid="{00000000-0005-0000-0000-000052000000}"/>
    <cellStyle name="Comma 146 2" xfId="680" xr:uid="{36065519-C56A-4F38-89E8-8CA38F34A9F6}"/>
    <cellStyle name="Comma 147" xfId="84" xr:uid="{00000000-0005-0000-0000-000053000000}"/>
    <cellStyle name="Comma 147 2" xfId="681" xr:uid="{74A0E1DB-857C-4A48-B5BE-F0615073FECE}"/>
    <cellStyle name="Comma 148" xfId="85" xr:uid="{00000000-0005-0000-0000-000054000000}"/>
    <cellStyle name="Comma 148 2" xfId="682" xr:uid="{51A137B7-F8BD-4A7B-9C94-119BF7B67A5A}"/>
    <cellStyle name="Comma 149" xfId="86" xr:uid="{00000000-0005-0000-0000-000055000000}"/>
    <cellStyle name="Comma 149 2" xfId="683" xr:uid="{04E5B193-4125-442E-9996-533A7E14029B}"/>
    <cellStyle name="Comma 15" xfId="87" xr:uid="{00000000-0005-0000-0000-000056000000}"/>
    <cellStyle name="Comma 15 2" xfId="684" xr:uid="{422763DD-382E-46F2-8B49-164401EAF266}"/>
    <cellStyle name="Comma 150" xfId="88" xr:uid="{00000000-0005-0000-0000-000057000000}"/>
    <cellStyle name="Comma 150 2" xfId="685" xr:uid="{CD166768-3629-495E-A980-A25711C7B766}"/>
    <cellStyle name="Comma 151" xfId="89" xr:uid="{00000000-0005-0000-0000-000058000000}"/>
    <cellStyle name="Comma 151 2" xfId="686" xr:uid="{D275F0B1-D0D5-489B-BF7E-1B3A22EA2045}"/>
    <cellStyle name="Comma 152" xfId="90" xr:uid="{00000000-0005-0000-0000-000059000000}"/>
    <cellStyle name="Comma 152 2" xfId="687" xr:uid="{7A9F0896-F680-4583-8C76-62D3A427E322}"/>
    <cellStyle name="Comma 153" xfId="91" xr:uid="{00000000-0005-0000-0000-00005A000000}"/>
    <cellStyle name="Comma 153 2" xfId="688" xr:uid="{2DD29CF1-1C08-4E8C-931F-E4351F39468E}"/>
    <cellStyle name="Comma 154" xfId="92" xr:uid="{00000000-0005-0000-0000-00005B000000}"/>
    <cellStyle name="Comma 154 2" xfId="689" xr:uid="{86FAD1A9-2FA3-4CB6-BF40-82707A25E73D}"/>
    <cellStyle name="Comma 155" xfId="93" xr:uid="{00000000-0005-0000-0000-00005C000000}"/>
    <cellStyle name="Comma 155 2" xfId="690" xr:uid="{D818A652-32A9-41F4-B791-B69D008DAD62}"/>
    <cellStyle name="Comma 156" xfId="94" xr:uid="{00000000-0005-0000-0000-00005D000000}"/>
    <cellStyle name="Comma 156 2" xfId="691" xr:uid="{C08D27F3-4D0B-4919-A8CA-AB33484C1565}"/>
    <cellStyle name="Comma 157" xfId="95" xr:uid="{00000000-0005-0000-0000-00005E000000}"/>
    <cellStyle name="Comma 157 2" xfId="692" xr:uid="{51BC57D6-D738-45A6-93E2-5E4E272E1F11}"/>
    <cellStyle name="Comma 158" xfId="96" xr:uid="{00000000-0005-0000-0000-00005F000000}"/>
    <cellStyle name="Comma 158 2" xfId="693" xr:uid="{CC0F744B-0E63-475E-AABB-67D0494011FC}"/>
    <cellStyle name="Comma 159" xfId="97" xr:uid="{00000000-0005-0000-0000-000060000000}"/>
    <cellStyle name="Comma 159 2" xfId="694" xr:uid="{403912B0-147D-43D1-A99B-EA8A1E926E54}"/>
    <cellStyle name="Comma 16" xfId="98" xr:uid="{00000000-0005-0000-0000-000061000000}"/>
    <cellStyle name="Comma 16 2" xfId="695" xr:uid="{E7498C6E-2E6F-4D86-A8E2-639B6444AC9C}"/>
    <cellStyle name="Comma 160" xfId="99" xr:uid="{00000000-0005-0000-0000-000062000000}"/>
    <cellStyle name="Comma 160 2" xfId="696" xr:uid="{E0ED71D3-92D9-45A9-A8B3-DCF91DF16079}"/>
    <cellStyle name="Comma 161" xfId="100" xr:uid="{00000000-0005-0000-0000-000063000000}"/>
    <cellStyle name="Comma 161 2" xfId="697" xr:uid="{E063A301-A445-40E8-8D7F-5602206B4CBF}"/>
    <cellStyle name="Comma 162" xfId="101" xr:uid="{00000000-0005-0000-0000-000064000000}"/>
    <cellStyle name="Comma 162 2" xfId="698" xr:uid="{E04D9532-F668-4EA8-B0CE-745F38F8DCF8}"/>
    <cellStyle name="Comma 163" xfId="102" xr:uid="{00000000-0005-0000-0000-000065000000}"/>
    <cellStyle name="Comma 163 2" xfId="699" xr:uid="{CDD30517-CB3A-4FB9-939F-55998F3FC305}"/>
    <cellStyle name="Comma 164" xfId="103" xr:uid="{00000000-0005-0000-0000-000066000000}"/>
    <cellStyle name="Comma 164 2" xfId="700" xr:uid="{46CDA995-3144-4FA8-9FCD-8DA8A1E0557C}"/>
    <cellStyle name="Comma 165" xfId="104" xr:uid="{00000000-0005-0000-0000-000067000000}"/>
    <cellStyle name="Comma 165 2" xfId="701" xr:uid="{1A38F066-9F3E-473C-B6BC-D19B48F4657C}"/>
    <cellStyle name="Comma 166" xfId="105" xr:uid="{00000000-0005-0000-0000-000068000000}"/>
    <cellStyle name="Comma 166 2" xfId="702" xr:uid="{D5CBAC43-9DF1-4D0A-99F1-FB66F9A4C22C}"/>
    <cellStyle name="Comma 167" xfId="106" xr:uid="{00000000-0005-0000-0000-000069000000}"/>
    <cellStyle name="Comma 167 2" xfId="703" xr:uid="{1973406C-C760-4A15-9F59-03438200B297}"/>
    <cellStyle name="Comma 168" xfId="107" xr:uid="{00000000-0005-0000-0000-00006A000000}"/>
    <cellStyle name="Comma 168 2" xfId="704" xr:uid="{1920B37B-0D83-499C-B93B-913BA0632864}"/>
    <cellStyle name="Comma 169" xfId="108" xr:uid="{00000000-0005-0000-0000-00006B000000}"/>
    <cellStyle name="Comma 169 2" xfId="705" xr:uid="{EF28F9F2-CC08-48DB-AF75-F0D6992ACB62}"/>
    <cellStyle name="Comma 17" xfId="109" xr:uid="{00000000-0005-0000-0000-00006C000000}"/>
    <cellStyle name="Comma 17 2" xfId="706" xr:uid="{63B88568-9E28-443A-94A8-652F70FDD632}"/>
    <cellStyle name="Comma 170" xfId="110" xr:uid="{00000000-0005-0000-0000-00006D000000}"/>
    <cellStyle name="Comma 170 2" xfId="707" xr:uid="{7C0DB240-443F-4C09-A007-9F99A68D0871}"/>
    <cellStyle name="Comma 171" xfId="111" xr:uid="{00000000-0005-0000-0000-00006E000000}"/>
    <cellStyle name="Comma 171 2" xfId="708" xr:uid="{1E406630-5964-4FA8-82F4-70D520B3038D}"/>
    <cellStyle name="Comma 172" xfId="112" xr:uid="{00000000-0005-0000-0000-00006F000000}"/>
    <cellStyle name="Comma 172 2" xfId="709" xr:uid="{D12FECAD-2AA4-46D0-9836-E5127B6E8581}"/>
    <cellStyle name="Comma 173" xfId="113" xr:uid="{00000000-0005-0000-0000-000070000000}"/>
    <cellStyle name="Comma 173 2" xfId="710" xr:uid="{3FD4E14D-F0DA-4284-9305-BC2EA25BF03E}"/>
    <cellStyle name="Comma 174" xfId="114" xr:uid="{00000000-0005-0000-0000-000071000000}"/>
    <cellStyle name="Comma 174 2" xfId="711" xr:uid="{A797D198-300C-4A6E-B2D3-4066FE96711F}"/>
    <cellStyle name="Comma 175" xfId="115" xr:uid="{00000000-0005-0000-0000-000072000000}"/>
    <cellStyle name="Comma 175 2" xfId="712" xr:uid="{FD1EA6BB-0D75-4391-B772-3F8AD7C96F17}"/>
    <cellStyle name="Comma 176" xfId="116" xr:uid="{00000000-0005-0000-0000-000073000000}"/>
    <cellStyle name="Comma 176 2" xfId="713" xr:uid="{829B6829-5CD8-4586-945C-59CA5D6D059C}"/>
    <cellStyle name="Comma 177" xfId="117" xr:uid="{00000000-0005-0000-0000-000074000000}"/>
    <cellStyle name="Comma 177 2" xfId="714" xr:uid="{82D6772B-F2DF-45E6-8B16-8F972F81A991}"/>
    <cellStyle name="Comma 178" xfId="118" xr:uid="{00000000-0005-0000-0000-000075000000}"/>
    <cellStyle name="Comma 178 2" xfId="715" xr:uid="{02B86FF9-8ED7-40EC-8950-6A9F0088AE7F}"/>
    <cellStyle name="Comma 179" xfId="119" xr:uid="{00000000-0005-0000-0000-000076000000}"/>
    <cellStyle name="Comma 179 2" xfId="716" xr:uid="{E43203E4-75A3-4DCA-AC66-36A5C4EE2825}"/>
    <cellStyle name="Comma 18" xfId="120" xr:uid="{00000000-0005-0000-0000-000077000000}"/>
    <cellStyle name="Comma 18 2" xfId="717" xr:uid="{4A20C722-D8D6-40F3-96FE-688DD73A0F73}"/>
    <cellStyle name="Comma 180" xfId="121" xr:uid="{00000000-0005-0000-0000-000078000000}"/>
    <cellStyle name="Comma 180 2" xfId="718" xr:uid="{5EEB4ECD-1C3D-47FF-AE0A-E2E90BC5E4C5}"/>
    <cellStyle name="Comma 181" xfId="122" xr:uid="{00000000-0005-0000-0000-000079000000}"/>
    <cellStyle name="Comma 181 2" xfId="719" xr:uid="{DC70514F-C004-4601-84E3-5FBF8CEDC0B0}"/>
    <cellStyle name="Comma 182" xfId="123" xr:uid="{00000000-0005-0000-0000-00007A000000}"/>
    <cellStyle name="Comma 182 2" xfId="720" xr:uid="{9237F78A-9C07-4BA9-975A-FBA67B2CAD3B}"/>
    <cellStyle name="Comma 183" xfId="124" xr:uid="{00000000-0005-0000-0000-00007B000000}"/>
    <cellStyle name="Comma 183 2" xfId="721" xr:uid="{5EDE61DF-296D-4B52-8416-BC9FA11FFDAA}"/>
    <cellStyle name="Comma 184" xfId="125" xr:uid="{00000000-0005-0000-0000-00007C000000}"/>
    <cellStyle name="Comma 184 2" xfId="722" xr:uid="{01A5C7B6-EADD-49EF-B70D-A78F33D0A82A}"/>
    <cellStyle name="Comma 185" xfId="126" xr:uid="{00000000-0005-0000-0000-00007D000000}"/>
    <cellStyle name="Comma 185 2" xfId="723" xr:uid="{BD062744-D47B-4CF4-9E70-114BD788CA56}"/>
    <cellStyle name="Comma 186" xfId="127" xr:uid="{00000000-0005-0000-0000-00007E000000}"/>
    <cellStyle name="Comma 186 2" xfId="724" xr:uid="{167E2BF5-E8D7-4EE4-9D26-D5C37CE10ADF}"/>
    <cellStyle name="Comma 187" xfId="128" xr:uid="{00000000-0005-0000-0000-00007F000000}"/>
    <cellStyle name="Comma 187 2" xfId="725" xr:uid="{EDFA41F1-016E-4C74-B57B-D86C0304A60C}"/>
    <cellStyle name="Comma 188" xfId="129" xr:uid="{00000000-0005-0000-0000-000080000000}"/>
    <cellStyle name="Comma 188 2" xfId="726" xr:uid="{7140B25B-FF52-489B-ABD9-CB75C9CA135C}"/>
    <cellStyle name="Comma 189" xfId="130" xr:uid="{00000000-0005-0000-0000-000081000000}"/>
    <cellStyle name="Comma 189 2" xfId="727" xr:uid="{138ECB52-DD38-4A1C-AAAD-B044F6D87FC6}"/>
    <cellStyle name="Comma 19" xfId="131" xr:uid="{00000000-0005-0000-0000-000082000000}"/>
    <cellStyle name="Comma 19 2" xfId="728" xr:uid="{250BBC14-3C57-4A26-B63F-5210B89A0208}"/>
    <cellStyle name="Comma 190" xfId="132" xr:uid="{00000000-0005-0000-0000-000083000000}"/>
    <cellStyle name="Comma 190 2" xfId="729" xr:uid="{368F4131-CE9B-4660-BF0F-3F62C49314B0}"/>
    <cellStyle name="Comma 191" xfId="133" xr:uid="{00000000-0005-0000-0000-000084000000}"/>
    <cellStyle name="Comma 191 2" xfId="730" xr:uid="{F70D3DE0-2826-4EEF-9B2D-51A11A1B409E}"/>
    <cellStyle name="Comma 192" xfId="134" xr:uid="{00000000-0005-0000-0000-000085000000}"/>
    <cellStyle name="Comma 192 2" xfId="731" xr:uid="{6B268E16-DFAF-4455-9692-9C15E4D1F5B8}"/>
    <cellStyle name="Comma 193" xfId="135" xr:uid="{00000000-0005-0000-0000-000086000000}"/>
    <cellStyle name="Comma 193 2" xfId="732" xr:uid="{D0E851EE-D366-4ECC-A7E2-277EFB12468B}"/>
    <cellStyle name="Comma 194" xfId="136" xr:uid="{00000000-0005-0000-0000-000087000000}"/>
    <cellStyle name="Comma 194 2" xfId="733" xr:uid="{B01B462D-622E-46A3-8FB6-2CEBF3FC8303}"/>
    <cellStyle name="Comma 195" xfId="137" xr:uid="{00000000-0005-0000-0000-000088000000}"/>
    <cellStyle name="Comma 195 2" xfId="734" xr:uid="{CD0074F7-0099-426E-9C68-B92D3A3972EB}"/>
    <cellStyle name="Comma 196" xfId="138" xr:uid="{00000000-0005-0000-0000-000089000000}"/>
    <cellStyle name="Comma 196 2" xfId="735" xr:uid="{F5ACF946-9110-4272-9B97-28D00E8F3EEC}"/>
    <cellStyle name="Comma 197" xfId="139" xr:uid="{00000000-0005-0000-0000-00008A000000}"/>
    <cellStyle name="Comma 197 2" xfId="736" xr:uid="{06790D62-B93B-4271-A42C-65C80EF5618D}"/>
    <cellStyle name="Comma 198" xfId="140" xr:uid="{00000000-0005-0000-0000-00008B000000}"/>
    <cellStyle name="Comma 198 2" xfId="737" xr:uid="{CD4FD3F4-DAB9-4FE2-9B73-B8CA36C2058E}"/>
    <cellStyle name="Comma 199" xfId="141" xr:uid="{00000000-0005-0000-0000-00008C000000}"/>
    <cellStyle name="Comma 199 2" xfId="738" xr:uid="{DF77D51C-972E-4B43-BDE3-E4D1C30694B1}"/>
    <cellStyle name="Comma 2" xfId="142" xr:uid="{00000000-0005-0000-0000-00008D000000}"/>
    <cellStyle name="Comma 2 2" xfId="739" xr:uid="{0B77341B-B0B7-46EF-9234-39CDC44ABD97}"/>
    <cellStyle name="Comma 20" xfId="143" xr:uid="{00000000-0005-0000-0000-00008E000000}"/>
    <cellStyle name="Comma 20 2" xfId="740" xr:uid="{9F912F2F-E0E3-4973-811A-2EC5CB48AD0D}"/>
    <cellStyle name="Comma 200" xfId="144" xr:uid="{00000000-0005-0000-0000-00008F000000}"/>
    <cellStyle name="Comma 200 2" xfId="741" xr:uid="{A92D9047-826E-4123-8351-92BA4BDBE5FC}"/>
    <cellStyle name="Comma 201" xfId="145" xr:uid="{00000000-0005-0000-0000-000090000000}"/>
    <cellStyle name="Comma 201 2" xfId="742" xr:uid="{862DD513-79F5-489B-9AFB-89A0E12B493B}"/>
    <cellStyle name="Comma 202" xfId="146" xr:uid="{00000000-0005-0000-0000-000091000000}"/>
    <cellStyle name="Comma 202 2" xfId="743" xr:uid="{B05B3014-F85D-4BEF-8D34-6E0FDA696D4F}"/>
    <cellStyle name="Comma 203" xfId="147" xr:uid="{00000000-0005-0000-0000-000092000000}"/>
    <cellStyle name="Comma 203 2" xfId="744" xr:uid="{49720F37-FDE2-41AA-A6D4-347A315A8372}"/>
    <cellStyle name="Comma 204" xfId="148" xr:uid="{00000000-0005-0000-0000-000093000000}"/>
    <cellStyle name="Comma 204 2" xfId="745" xr:uid="{3FDCBD55-73E7-403E-9B32-24D9D8744F01}"/>
    <cellStyle name="Comma 205" xfId="149" xr:uid="{00000000-0005-0000-0000-000094000000}"/>
    <cellStyle name="Comma 205 2" xfId="746" xr:uid="{EFD9CB23-45A0-4F87-9086-3D7E878B4CE7}"/>
    <cellStyle name="Comma 206" xfId="150" xr:uid="{00000000-0005-0000-0000-000095000000}"/>
    <cellStyle name="Comma 206 2" xfId="747" xr:uid="{FBEA37D2-6DAC-4922-9074-DD1CEE1466DC}"/>
    <cellStyle name="Comma 207" xfId="151" xr:uid="{00000000-0005-0000-0000-000096000000}"/>
    <cellStyle name="Comma 207 2" xfId="748" xr:uid="{71A60537-B611-4875-AC06-E0419D65EBB4}"/>
    <cellStyle name="Comma 208" xfId="152" xr:uid="{00000000-0005-0000-0000-000097000000}"/>
    <cellStyle name="Comma 208 2" xfId="749" xr:uid="{6A59FFC6-DF15-49B9-9A15-DC90C7FAA4C4}"/>
    <cellStyle name="Comma 209" xfId="153" xr:uid="{00000000-0005-0000-0000-000098000000}"/>
    <cellStyle name="Comma 209 2" xfId="750" xr:uid="{8904F4B2-9E29-4DC6-A02B-E0526AFCBFF6}"/>
    <cellStyle name="Comma 21" xfId="154" xr:uid="{00000000-0005-0000-0000-000099000000}"/>
    <cellStyle name="Comma 21 2" xfId="751" xr:uid="{42197BAB-3717-49CA-944F-CC74C3736D0F}"/>
    <cellStyle name="Comma 210" xfId="155" xr:uid="{00000000-0005-0000-0000-00009A000000}"/>
    <cellStyle name="Comma 210 2" xfId="752" xr:uid="{5ACAAE7F-3640-4AFA-AB14-B4866AD83B23}"/>
    <cellStyle name="Comma 211" xfId="156" xr:uid="{00000000-0005-0000-0000-00009B000000}"/>
    <cellStyle name="Comma 211 2" xfId="753" xr:uid="{5BA74C40-DFB2-4849-9D05-4A06230178DD}"/>
    <cellStyle name="Comma 212" xfId="157" xr:uid="{00000000-0005-0000-0000-00009C000000}"/>
    <cellStyle name="Comma 212 2" xfId="754" xr:uid="{57A398B9-FB00-48BB-8E91-84D94CE995A2}"/>
    <cellStyle name="Comma 213" xfId="158" xr:uid="{00000000-0005-0000-0000-00009D000000}"/>
    <cellStyle name="Comma 213 2" xfId="755" xr:uid="{D6A91357-04FD-456D-AC4A-F1C40B2FB2F2}"/>
    <cellStyle name="Comma 214" xfId="159" xr:uid="{00000000-0005-0000-0000-00009E000000}"/>
    <cellStyle name="Comma 214 2" xfId="756" xr:uid="{66AC657B-8B9F-47CE-A678-372E73072B95}"/>
    <cellStyle name="Comma 215" xfId="160" xr:uid="{00000000-0005-0000-0000-00009F000000}"/>
    <cellStyle name="Comma 215 2" xfId="757" xr:uid="{18FC3AED-CAAA-4327-9886-3F0304CA1D5B}"/>
    <cellStyle name="Comma 216" xfId="161" xr:uid="{00000000-0005-0000-0000-0000A0000000}"/>
    <cellStyle name="Comma 216 2" xfId="758" xr:uid="{12FA638A-E206-4ACB-803A-ADE485880A96}"/>
    <cellStyle name="Comma 217" xfId="162" xr:uid="{00000000-0005-0000-0000-0000A1000000}"/>
    <cellStyle name="Comma 217 2" xfId="759" xr:uid="{C9524566-5139-4D3E-A800-82466CD1F0DB}"/>
    <cellStyle name="Comma 218" xfId="163" xr:uid="{00000000-0005-0000-0000-0000A2000000}"/>
    <cellStyle name="Comma 218 2" xfId="760" xr:uid="{5E4B8C0A-5DB4-48B1-A539-8CFCC4C33EAC}"/>
    <cellStyle name="Comma 219" xfId="164" xr:uid="{00000000-0005-0000-0000-0000A3000000}"/>
    <cellStyle name="Comma 219 2" xfId="761" xr:uid="{A6D8B5B8-38D8-4ABE-A8F8-7E1FD6C2247E}"/>
    <cellStyle name="Comma 22" xfId="165" xr:uid="{00000000-0005-0000-0000-0000A4000000}"/>
    <cellStyle name="Comma 22 2" xfId="762" xr:uid="{C7DA6623-E707-4A79-A906-6DA3D5119AFD}"/>
    <cellStyle name="Comma 220" xfId="166" xr:uid="{00000000-0005-0000-0000-0000A5000000}"/>
    <cellStyle name="Comma 220 2" xfId="763" xr:uid="{B27F8AFB-EDE1-4ACA-8B6F-1B4440BB0581}"/>
    <cellStyle name="Comma 221" xfId="167" xr:uid="{00000000-0005-0000-0000-0000A6000000}"/>
    <cellStyle name="Comma 221 2" xfId="764" xr:uid="{DE72B815-8D82-4327-8E56-0E0D13A74F91}"/>
    <cellStyle name="Comma 222" xfId="168" xr:uid="{00000000-0005-0000-0000-0000A7000000}"/>
    <cellStyle name="Comma 222 2" xfId="765" xr:uid="{8EFE1749-60CE-4A9F-9775-48DD7D3726A2}"/>
    <cellStyle name="Comma 223" xfId="169" xr:uid="{00000000-0005-0000-0000-0000A8000000}"/>
    <cellStyle name="Comma 223 2" xfId="766" xr:uid="{CA5118B4-8044-4334-A965-34BB2F429CB4}"/>
    <cellStyle name="Comma 23" xfId="170" xr:uid="{00000000-0005-0000-0000-0000A9000000}"/>
    <cellStyle name="Comma 23 2" xfId="767" xr:uid="{D28AB10E-89C0-4387-84ED-5EED19BE2321}"/>
    <cellStyle name="Comma 24" xfId="171" xr:uid="{00000000-0005-0000-0000-0000AA000000}"/>
    <cellStyle name="Comma 24 2" xfId="768" xr:uid="{6477B5E3-D3C4-4864-968D-39ED12259213}"/>
    <cellStyle name="Comma 25" xfId="172" xr:uid="{00000000-0005-0000-0000-0000AB000000}"/>
    <cellStyle name="Comma 25 2" xfId="769" xr:uid="{927252A5-B908-4D17-882C-B109C22DF8D8}"/>
    <cellStyle name="Comma 26" xfId="173" xr:uid="{00000000-0005-0000-0000-0000AC000000}"/>
    <cellStyle name="Comma 26 2" xfId="770" xr:uid="{69DBD757-ABF0-4938-B7EC-25B2EAD474EC}"/>
    <cellStyle name="Comma 27" xfId="174" xr:uid="{00000000-0005-0000-0000-0000AD000000}"/>
    <cellStyle name="Comma 27 2" xfId="771" xr:uid="{31A0F726-F8EE-425D-91EB-4D773B21F9C8}"/>
    <cellStyle name="Comma 28" xfId="175" xr:uid="{00000000-0005-0000-0000-0000AE000000}"/>
    <cellStyle name="Comma 28 2" xfId="772" xr:uid="{28FC026F-CA29-43C5-8017-963E1C343F09}"/>
    <cellStyle name="Comma 29" xfId="176" xr:uid="{00000000-0005-0000-0000-0000AF000000}"/>
    <cellStyle name="Comma 29 2" xfId="773" xr:uid="{96BEFAAA-3504-4492-91A8-74B318A56D48}"/>
    <cellStyle name="Comma 3" xfId="177" xr:uid="{00000000-0005-0000-0000-0000B0000000}"/>
    <cellStyle name="Comma 3 2" xfId="774" xr:uid="{480FD9A6-93C4-4C08-9493-3FF21DB20EC3}"/>
    <cellStyle name="Comma 30" xfId="178" xr:uid="{00000000-0005-0000-0000-0000B1000000}"/>
    <cellStyle name="Comma 30 2" xfId="775" xr:uid="{25B242C1-1CAC-4503-B794-C8B36C882BB3}"/>
    <cellStyle name="Comma 31" xfId="179" xr:uid="{00000000-0005-0000-0000-0000B2000000}"/>
    <cellStyle name="Comma 31 2" xfId="776" xr:uid="{973F7839-2618-46AE-8FC1-D97ED9C29DD2}"/>
    <cellStyle name="Comma 32" xfId="180" xr:uid="{00000000-0005-0000-0000-0000B3000000}"/>
    <cellStyle name="Comma 32 2" xfId="777" xr:uid="{578E3944-C957-4007-B884-41129016F479}"/>
    <cellStyle name="Comma 33" xfId="181" xr:uid="{00000000-0005-0000-0000-0000B4000000}"/>
    <cellStyle name="Comma 33 2" xfId="778" xr:uid="{5B882354-47F3-4653-8F8E-DE365DA6A945}"/>
    <cellStyle name="Comma 34" xfId="182" xr:uid="{00000000-0005-0000-0000-0000B5000000}"/>
    <cellStyle name="Comma 34 2" xfId="779" xr:uid="{924BF22E-A807-4E8C-94A8-FEAF5C9714EA}"/>
    <cellStyle name="Comma 35" xfId="183" xr:uid="{00000000-0005-0000-0000-0000B6000000}"/>
    <cellStyle name="Comma 35 2" xfId="780" xr:uid="{E904C550-FE68-409E-947E-1C081F102029}"/>
    <cellStyle name="Comma 36" xfId="184" xr:uid="{00000000-0005-0000-0000-0000B7000000}"/>
    <cellStyle name="Comma 36 2" xfId="781" xr:uid="{4B903F7C-0B88-4945-A794-59A950662908}"/>
    <cellStyle name="Comma 37" xfId="185" xr:uid="{00000000-0005-0000-0000-0000B8000000}"/>
    <cellStyle name="Comma 37 2" xfId="782" xr:uid="{1751465A-EADF-4288-98A1-D8F497823F02}"/>
    <cellStyle name="Comma 38" xfId="186" xr:uid="{00000000-0005-0000-0000-0000B9000000}"/>
    <cellStyle name="Comma 38 2" xfId="783" xr:uid="{637A0614-EF06-4758-8AFE-0D5B31147DAA}"/>
    <cellStyle name="Comma 39" xfId="187" xr:uid="{00000000-0005-0000-0000-0000BA000000}"/>
    <cellStyle name="Comma 39 2" xfId="784" xr:uid="{1B1DFEE4-1467-41F5-B094-B1FE1C58CCD1}"/>
    <cellStyle name="Comma 4" xfId="188" xr:uid="{00000000-0005-0000-0000-0000BB000000}"/>
    <cellStyle name="Comma 4 2" xfId="785" xr:uid="{37D969C2-1C3E-4D63-9614-BECE5B0B6B84}"/>
    <cellStyle name="Comma 40" xfId="189" xr:uid="{00000000-0005-0000-0000-0000BC000000}"/>
    <cellStyle name="Comma 40 2" xfId="786" xr:uid="{109BD441-37AD-47AD-9F94-4531F78AE216}"/>
    <cellStyle name="Comma 41" xfId="190" xr:uid="{00000000-0005-0000-0000-0000BD000000}"/>
    <cellStyle name="Comma 41 2" xfId="787" xr:uid="{A417147D-D7BA-4A28-9F4F-23B463BB7876}"/>
    <cellStyle name="Comma 42" xfId="191" xr:uid="{00000000-0005-0000-0000-0000BE000000}"/>
    <cellStyle name="Comma 42 2" xfId="788" xr:uid="{F968C494-6783-405E-B42C-7EBD612E95AB}"/>
    <cellStyle name="Comma 43" xfId="192" xr:uid="{00000000-0005-0000-0000-0000BF000000}"/>
    <cellStyle name="Comma 43 2" xfId="789" xr:uid="{A042A3DA-ADED-428D-B7E3-E26C70E2BD67}"/>
    <cellStyle name="Comma 44" xfId="193" xr:uid="{00000000-0005-0000-0000-0000C0000000}"/>
    <cellStyle name="Comma 44 2" xfId="790" xr:uid="{7139D049-60C2-4D54-9242-D5A65CB4DBBB}"/>
    <cellStyle name="Comma 45" xfId="194" xr:uid="{00000000-0005-0000-0000-0000C1000000}"/>
    <cellStyle name="Comma 45 2" xfId="791" xr:uid="{C238D1A6-AE8E-4146-BEF4-336105D91A6E}"/>
    <cellStyle name="Comma 46" xfId="195" xr:uid="{00000000-0005-0000-0000-0000C2000000}"/>
    <cellStyle name="Comma 46 2" xfId="792" xr:uid="{329B242C-2227-44E1-9941-FEEAC2A6F376}"/>
    <cellStyle name="Comma 47" xfId="196" xr:uid="{00000000-0005-0000-0000-0000C3000000}"/>
    <cellStyle name="Comma 47 2" xfId="793" xr:uid="{DFDB9FB3-9749-4D6F-A5DA-B8E47A6DFBE2}"/>
    <cellStyle name="Comma 48" xfId="197" xr:uid="{00000000-0005-0000-0000-0000C4000000}"/>
    <cellStyle name="Comma 48 2" xfId="794" xr:uid="{1C7F3E5E-1A13-463C-96BD-15371C90AC95}"/>
    <cellStyle name="Comma 49" xfId="198" xr:uid="{00000000-0005-0000-0000-0000C5000000}"/>
    <cellStyle name="Comma 49 2" xfId="795" xr:uid="{316AB794-7E94-4513-B8BA-DF197A4EF295}"/>
    <cellStyle name="Comma 5" xfId="199" xr:uid="{00000000-0005-0000-0000-0000C6000000}"/>
    <cellStyle name="Comma 5 2" xfId="796" xr:uid="{1B891F73-2FB6-4C85-AC17-5D66C49A1D15}"/>
    <cellStyle name="Comma 50" xfId="200" xr:uid="{00000000-0005-0000-0000-0000C7000000}"/>
    <cellStyle name="Comma 50 2" xfId="797" xr:uid="{88C8EE8C-905F-4965-8F39-85AE36E19F68}"/>
    <cellStyle name="Comma 51" xfId="201" xr:uid="{00000000-0005-0000-0000-0000C8000000}"/>
    <cellStyle name="Comma 51 2" xfId="798" xr:uid="{41B63FBE-23C7-4070-BEFA-2854BFA54244}"/>
    <cellStyle name="Comma 52" xfId="202" xr:uid="{00000000-0005-0000-0000-0000C9000000}"/>
    <cellStyle name="Comma 52 2" xfId="799" xr:uid="{9F02291E-F994-419E-A3C3-37566CFF356D}"/>
    <cellStyle name="Comma 53" xfId="203" xr:uid="{00000000-0005-0000-0000-0000CA000000}"/>
    <cellStyle name="Comma 53 2" xfId="800" xr:uid="{1A91EED9-45AD-4381-9E9D-E8B9BE6C2BFB}"/>
    <cellStyle name="Comma 54" xfId="204" xr:uid="{00000000-0005-0000-0000-0000CB000000}"/>
    <cellStyle name="Comma 54 2" xfId="801" xr:uid="{309A6B0E-FE00-45AE-AD96-3899B2C0E579}"/>
    <cellStyle name="Comma 55" xfId="205" xr:uid="{00000000-0005-0000-0000-0000CC000000}"/>
    <cellStyle name="Comma 55 2" xfId="802" xr:uid="{29A098F7-389D-4C96-81F0-2BA0F22AB9F7}"/>
    <cellStyle name="Comma 56" xfId="206" xr:uid="{00000000-0005-0000-0000-0000CD000000}"/>
    <cellStyle name="Comma 56 2" xfId="803" xr:uid="{DDFA77C6-0061-4742-B9D0-DE3DA11881AE}"/>
    <cellStyle name="Comma 57" xfId="207" xr:uid="{00000000-0005-0000-0000-0000CE000000}"/>
    <cellStyle name="Comma 57 2" xfId="804" xr:uid="{1849C202-9477-4B2F-89F4-F6A0C596D8BB}"/>
    <cellStyle name="Comma 58" xfId="208" xr:uid="{00000000-0005-0000-0000-0000CF000000}"/>
    <cellStyle name="Comma 58 2" xfId="805" xr:uid="{F9160BA0-982F-4217-B70A-BFA89D1EF0B0}"/>
    <cellStyle name="Comma 59" xfId="209" xr:uid="{00000000-0005-0000-0000-0000D0000000}"/>
    <cellStyle name="Comma 59 2" xfId="806" xr:uid="{DD7C875E-F3D2-4CAB-852E-5E0E90989CFD}"/>
    <cellStyle name="Comma 6" xfId="210" xr:uid="{00000000-0005-0000-0000-0000D1000000}"/>
    <cellStyle name="Comma 6 2" xfId="807" xr:uid="{2979175C-27F6-4A6A-82B1-76D5B49EED48}"/>
    <cellStyle name="Comma 60" xfId="211" xr:uid="{00000000-0005-0000-0000-0000D2000000}"/>
    <cellStyle name="Comma 60 2" xfId="808" xr:uid="{0DCC98DB-AB1B-40E0-83A1-B5256882C16A}"/>
    <cellStyle name="Comma 61" xfId="212" xr:uid="{00000000-0005-0000-0000-0000D3000000}"/>
    <cellStyle name="Comma 61 2" xfId="809" xr:uid="{C0A2A342-8035-4AB8-A2AA-21350FD356CA}"/>
    <cellStyle name="Comma 62" xfId="213" xr:uid="{00000000-0005-0000-0000-0000D4000000}"/>
    <cellStyle name="Comma 62 2" xfId="810" xr:uid="{955660E5-B104-4F9D-A18D-82FEFF1CF9BA}"/>
    <cellStyle name="Comma 63" xfId="214" xr:uid="{00000000-0005-0000-0000-0000D5000000}"/>
    <cellStyle name="Comma 63 2" xfId="811" xr:uid="{EFFC6D8D-D112-4B8B-9AFE-C096A3FA8A45}"/>
    <cellStyle name="Comma 64" xfId="215" xr:uid="{00000000-0005-0000-0000-0000D6000000}"/>
    <cellStyle name="Comma 64 2" xfId="812" xr:uid="{867A8910-EB22-4E7F-8433-C0F68F326C3C}"/>
    <cellStyle name="Comma 65" xfId="216" xr:uid="{00000000-0005-0000-0000-0000D7000000}"/>
    <cellStyle name="Comma 65 2" xfId="813" xr:uid="{DC9465C6-EFFE-4AE4-9703-FA4A8CD33970}"/>
    <cellStyle name="Comma 66" xfId="217" xr:uid="{00000000-0005-0000-0000-0000D8000000}"/>
    <cellStyle name="Comma 66 2" xfId="814" xr:uid="{5A95D59C-CFB5-4DCC-AB74-6A904AF2A199}"/>
    <cellStyle name="Comma 67" xfId="218" xr:uid="{00000000-0005-0000-0000-0000D9000000}"/>
    <cellStyle name="Comma 67 2" xfId="815" xr:uid="{60BED489-7008-4274-8505-C2A591F291C2}"/>
    <cellStyle name="Comma 68" xfId="219" xr:uid="{00000000-0005-0000-0000-0000DA000000}"/>
    <cellStyle name="Comma 68 2" xfId="816" xr:uid="{B2C59B91-FC50-4473-9579-BDF6CB053A65}"/>
    <cellStyle name="Comma 69" xfId="220" xr:uid="{00000000-0005-0000-0000-0000DB000000}"/>
    <cellStyle name="Comma 69 2" xfId="817" xr:uid="{80CDBF01-53BB-4C0D-8831-F63B03D56013}"/>
    <cellStyle name="Comma 7" xfId="221" xr:uid="{00000000-0005-0000-0000-0000DC000000}"/>
    <cellStyle name="Comma 7 2" xfId="818" xr:uid="{2282E3BF-A442-48EA-8409-CE318B3737DD}"/>
    <cellStyle name="Comma 70" xfId="222" xr:uid="{00000000-0005-0000-0000-0000DD000000}"/>
    <cellStyle name="Comma 70 2" xfId="819" xr:uid="{A38D5615-3514-4EE4-A482-40D037A61688}"/>
    <cellStyle name="Comma 71" xfId="223" xr:uid="{00000000-0005-0000-0000-0000DE000000}"/>
    <cellStyle name="Comma 71 2" xfId="820" xr:uid="{994FC944-BC03-4565-AD64-E12F83F97725}"/>
    <cellStyle name="Comma 72" xfId="224" xr:uid="{00000000-0005-0000-0000-0000DF000000}"/>
    <cellStyle name="Comma 72 2" xfId="821" xr:uid="{DDC1AFAB-FDAC-497F-AEC0-79B02C2C5067}"/>
    <cellStyle name="Comma 73" xfId="225" xr:uid="{00000000-0005-0000-0000-0000E0000000}"/>
    <cellStyle name="Comma 73 2" xfId="822" xr:uid="{FDF53838-36FF-48E2-A428-DF3E67420C20}"/>
    <cellStyle name="Comma 74" xfId="226" xr:uid="{00000000-0005-0000-0000-0000E1000000}"/>
    <cellStyle name="Comma 74 2" xfId="823" xr:uid="{56028FF7-1A63-41AC-B178-436FDAAD4A50}"/>
    <cellStyle name="Comma 75" xfId="227" xr:uid="{00000000-0005-0000-0000-0000E2000000}"/>
    <cellStyle name="Comma 75 2" xfId="824" xr:uid="{2A5EC6B7-E089-41DB-BA4A-49E6D2DA2550}"/>
    <cellStyle name="Comma 76" xfId="228" xr:uid="{00000000-0005-0000-0000-0000E3000000}"/>
    <cellStyle name="Comma 76 2" xfId="825" xr:uid="{86287690-F4EA-4DE5-9140-3E11E1E714A0}"/>
    <cellStyle name="Comma 77" xfId="229" xr:uid="{00000000-0005-0000-0000-0000E4000000}"/>
    <cellStyle name="Comma 77 2" xfId="826" xr:uid="{DA887DD2-4E28-4190-AD46-544793470CF3}"/>
    <cellStyle name="Comma 78" xfId="230" xr:uid="{00000000-0005-0000-0000-0000E5000000}"/>
    <cellStyle name="Comma 78 2" xfId="827" xr:uid="{5C268AE0-4393-4C32-A52A-BD5A93731F8D}"/>
    <cellStyle name="Comma 79" xfId="231" xr:uid="{00000000-0005-0000-0000-0000E6000000}"/>
    <cellStyle name="Comma 79 2" xfId="828" xr:uid="{816E7DB3-3554-4713-A0D9-B6E22EB1FD2E}"/>
    <cellStyle name="Comma 8" xfId="232" xr:uid="{00000000-0005-0000-0000-0000E7000000}"/>
    <cellStyle name="Comma 8 2" xfId="829" xr:uid="{BD133090-B566-4901-BBE5-33888A722F89}"/>
    <cellStyle name="Comma 80" xfId="233" xr:uid="{00000000-0005-0000-0000-0000E8000000}"/>
    <cellStyle name="Comma 80 2" xfId="830" xr:uid="{857D79CB-F887-4CA6-87AD-A1D5C2A2E370}"/>
    <cellStyle name="Comma 81" xfId="234" xr:uid="{00000000-0005-0000-0000-0000E9000000}"/>
    <cellStyle name="Comma 81 2" xfId="831" xr:uid="{742EF91F-CA96-4D8D-85E4-2AB094C4FE2D}"/>
    <cellStyle name="Comma 82" xfId="235" xr:uid="{00000000-0005-0000-0000-0000EA000000}"/>
    <cellStyle name="Comma 82 2" xfId="832" xr:uid="{DE38C369-CBB6-4587-811B-75160BD02D5C}"/>
    <cellStyle name="Comma 83" xfId="236" xr:uid="{00000000-0005-0000-0000-0000EB000000}"/>
    <cellStyle name="Comma 83 2" xfId="833" xr:uid="{AE0466D8-8678-4F5C-AF54-0E909917724C}"/>
    <cellStyle name="Comma 84" xfId="237" xr:uid="{00000000-0005-0000-0000-0000EC000000}"/>
    <cellStyle name="Comma 84 2" xfId="834" xr:uid="{8C4C2F23-D218-4AF6-805B-62A3830819CF}"/>
    <cellStyle name="Comma 85" xfId="238" xr:uid="{00000000-0005-0000-0000-0000ED000000}"/>
    <cellStyle name="Comma 85 2" xfId="835" xr:uid="{77794C33-8384-407F-91D7-097028EE8E3E}"/>
    <cellStyle name="Comma 86" xfId="239" xr:uid="{00000000-0005-0000-0000-0000EE000000}"/>
    <cellStyle name="Comma 86 2" xfId="836" xr:uid="{0ADA36EF-547E-4EB4-BE3D-EA686BC88DE7}"/>
    <cellStyle name="Comma 87" xfId="240" xr:uid="{00000000-0005-0000-0000-0000EF000000}"/>
    <cellStyle name="Comma 87 2" xfId="837" xr:uid="{BD0B0863-C8CC-4FC9-ABC6-76DC44CF7826}"/>
    <cellStyle name="Comma 88" xfId="241" xr:uid="{00000000-0005-0000-0000-0000F0000000}"/>
    <cellStyle name="Comma 88 2" xfId="838" xr:uid="{FB340832-202F-4312-85CA-636101FCA377}"/>
    <cellStyle name="Comma 89" xfId="242" xr:uid="{00000000-0005-0000-0000-0000F1000000}"/>
    <cellStyle name="Comma 89 2" xfId="839" xr:uid="{534E63CF-6E9E-4449-BFE7-002EFF1867DE}"/>
    <cellStyle name="Comma 9" xfId="243" xr:uid="{00000000-0005-0000-0000-0000F2000000}"/>
    <cellStyle name="Comma 9 2" xfId="840" xr:uid="{6FB13DDC-5729-48CC-99BD-68ED83D8396B}"/>
    <cellStyle name="Comma 90" xfId="244" xr:uid="{00000000-0005-0000-0000-0000F3000000}"/>
    <cellStyle name="Comma 90 2" xfId="841" xr:uid="{313BB375-E030-408E-BF87-C2BEE2D14A24}"/>
    <cellStyle name="Comma 91" xfId="245" xr:uid="{00000000-0005-0000-0000-0000F4000000}"/>
    <cellStyle name="Comma 91 2" xfId="842" xr:uid="{59D9DD94-6654-4F48-A485-BAB94FFDBE9E}"/>
    <cellStyle name="Comma 92" xfId="246" xr:uid="{00000000-0005-0000-0000-0000F5000000}"/>
    <cellStyle name="Comma 92 2" xfId="843" xr:uid="{40F27E2F-3376-4C88-BD8E-F67ACCB6566C}"/>
    <cellStyle name="Comma 93" xfId="247" xr:uid="{00000000-0005-0000-0000-0000F6000000}"/>
    <cellStyle name="Comma 93 2" xfId="844" xr:uid="{F613E2FD-E6F6-413B-9191-2FFFA5ABEB1F}"/>
    <cellStyle name="Comma 94" xfId="248" xr:uid="{00000000-0005-0000-0000-0000F7000000}"/>
    <cellStyle name="Comma 94 2" xfId="845" xr:uid="{D514E250-084B-4772-950A-38F5EF164BE3}"/>
    <cellStyle name="Comma 95" xfId="249" xr:uid="{00000000-0005-0000-0000-0000F8000000}"/>
    <cellStyle name="Comma 95 2" xfId="846" xr:uid="{70C36C74-B83A-4FD9-82FA-6D1A4F35D58B}"/>
    <cellStyle name="Comma 96" xfId="250" xr:uid="{00000000-0005-0000-0000-0000F9000000}"/>
    <cellStyle name="Comma 96 2" xfId="847" xr:uid="{EE8105AD-74B9-4033-AB48-F6D164DBB416}"/>
    <cellStyle name="Comma 97" xfId="251" xr:uid="{00000000-0005-0000-0000-0000FA000000}"/>
    <cellStyle name="Comma 97 2" xfId="848" xr:uid="{1E9A52F0-8F8A-461F-BB56-039D301A8240}"/>
    <cellStyle name="Comma 98" xfId="252" xr:uid="{00000000-0005-0000-0000-0000FB000000}"/>
    <cellStyle name="Comma 98 2" xfId="849" xr:uid="{D4843066-2EE1-4259-9491-E9B1663B9891}"/>
    <cellStyle name="Comma 99" xfId="253" xr:uid="{00000000-0005-0000-0000-0000FC000000}"/>
    <cellStyle name="Comma 99 2" xfId="850" xr:uid="{4B572370-8618-4539-84EA-0E1A0F348E0F}"/>
    <cellStyle name="Currency [0] 2" xfId="254" xr:uid="{00000000-0005-0000-0000-0000FD000000}"/>
    <cellStyle name="Currency [0] 2 2" xfId="851" xr:uid="{493F2457-90F7-4975-AB66-63154117FFC5}"/>
    <cellStyle name="Currency [0] 3" xfId="255" xr:uid="{00000000-0005-0000-0000-0000FE000000}"/>
    <cellStyle name="Currency [0] 3 2" xfId="852" xr:uid="{11F425BC-D9CC-4903-8323-6CCD1E28DC0F}"/>
    <cellStyle name="Currency [0] 4" xfId="256" xr:uid="{00000000-0005-0000-0000-0000FF000000}"/>
    <cellStyle name="Currency [0] 4 2" xfId="853" xr:uid="{EA77D86B-16E4-4888-9217-2F9BE00F08D3}"/>
    <cellStyle name="Currency [0] 5" xfId="257" xr:uid="{00000000-0005-0000-0000-000000010000}"/>
    <cellStyle name="Currency [0] 5 2" xfId="854" xr:uid="{C7C1E773-72C4-4D09-AC2F-0D6CCA33BBFC}"/>
    <cellStyle name="Currency 10" xfId="258" xr:uid="{00000000-0005-0000-0000-000001010000}"/>
    <cellStyle name="Currency 10 2" xfId="855" xr:uid="{0061D802-D246-4FF0-8D61-B20F9F08F314}"/>
    <cellStyle name="Currency 100" xfId="259" xr:uid="{00000000-0005-0000-0000-000002010000}"/>
    <cellStyle name="Currency 100 2" xfId="856" xr:uid="{0BBA39FF-4062-47ED-8480-8EBB1BEB7366}"/>
    <cellStyle name="Currency 101" xfId="260" xr:uid="{00000000-0005-0000-0000-000003010000}"/>
    <cellStyle name="Currency 101 2" xfId="857" xr:uid="{33A28281-686A-4BB7-AE00-F156F140C0EB}"/>
    <cellStyle name="Currency 102" xfId="261" xr:uid="{00000000-0005-0000-0000-000004010000}"/>
    <cellStyle name="Currency 102 2" xfId="858" xr:uid="{93EC187C-9EB7-41F6-BF8A-F25EECB86218}"/>
    <cellStyle name="Currency 103" xfId="262" xr:uid="{00000000-0005-0000-0000-000005010000}"/>
    <cellStyle name="Currency 103 2" xfId="859" xr:uid="{0E9F7D78-43EA-44C5-8CC8-62DE4A3F8684}"/>
    <cellStyle name="Currency 104" xfId="263" xr:uid="{00000000-0005-0000-0000-000006010000}"/>
    <cellStyle name="Currency 104 2" xfId="860" xr:uid="{6D7BA492-94A4-4F95-94CD-E13E1581630E}"/>
    <cellStyle name="Currency 105" xfId="264" xr:uid="{00000000-0005-0000-0000-000007010000}"/>
    <cellStyle name="Currency 105 2" xfId="861" xr:uid="{904F96E2-7689-4FC8-90F4-22E657EE2177}"/>
    <cellStyle name="Currency 106" xfId="265" xr:uid="{00000000-0005-0000-0000-000008010000}"/>
    <cellStyle name="Currency 106 2" xfId="862" xr:uid="{CD9131E6-1E22-49E4-86A6-F953BD88A028}"/>
    <cellStyle name="Currency 107" xfId="266" xr:uid="{00000000-0005-0000-0000-000009010000}"/>
    <cellStyle name="Currency 107 2" xfId="863" xr:uid="{7D757933-CCB4-4F3E-BFBA-8B955AD27F07}"/>
    <cellStyle name="Currency 108" xfId="267" xr:uid="{00000000-0005-0000-0000-00000A010000}"/>
    <cellStyle name="Currency 108 2" xfId="864" xr:uid="{4E64850D-12E2-4BA7-8759-CD9519A349C3}"/>
    <cellStyle name="Currency 109" xfId="268" xr:uid="{00000000-0005-0000-0000-00000B010000}"/>
    <cellStyle name="Currency 109 2" xfId="865" xr:uid="{34F4F345-6EC1-48EF-8587-74CED0CAD7EC}"/>
    <cellStyle name="Currency 11" xfId="269" xr:uid="{00000000-0005-0000-0000-00000C010000}"/>
    <cellStyle name="Currency 11 2" xfId="866" xr:uid="{C5581740-A5F8-4829-9231-681B4FC23806}"/>
    <cellStyle name="Currency 110" xfId="270" xr:uid="{00000000-0005-0000-0000-00000D010000}"/>
    <cellStyle name="Currency 110 2" xfId="867" xr:uid="{313D3DAF-AAFF-4BD7-B3DA-96451A5CE808}"/>
    <cellStyle name="Currency 111" xfId="271" xr:uid="{00000000-0005-0000-0000-00000E010000}"/>
    <cellStyle name="Currency 111 2" xfId="868" xr:uid="{76D16A54-827D-4488-8901-98A3EEE1A636}"/>
    <cellStyle name="Currency 112" xfId="272" xr:uid="{00000000-0005-0000-0000-00000F010000}"/>
    <cellStyle name="Currency 112 2" xfId="869" xr:uid="{4F8E64D1-416F-4C12-BF57-C23DF4ABA4A7}"/>
    <cellStyle name="Currency 113" xfId="273" xr:uid="{00000000-0005-0000-0000-000010010000}"/>
    <cellStyle name="Currency 113 2" xfId="870" xr:uid="{1C704E26-C0A3-43E5-AB19-DF3F3428E118}"/>
    <cellStyle name="Currency 114" xfId="274" xr:uid="{00000000-0005-0000-0000-000011010000}"/>
    <cellStyle name="Currency 114 2" xfId="871" xr:uid="{8BB78D49-1F96-4E9F-89E2-994A1CFBC072}"/>
    <cellStyle name="Currency 115" xfId="275" xr:uid="{00000000-0005-0000-0000-000012010000}"/>
    <cellStyle name="Currency 115 2" xfId="872" xr:uid="{EB31D54F-C75E-4F54-93DD-F5D79B95C2EB}"/>
    <cellStyle name="Currency 116" xfId="276" xr:uid="{00000000-0005-0000-0000-000013010000}"/>
    <cellStyle name="Currency 116 2" xfId="873" xr:uid="{FAA31375-2C7E-4CB1-8177-1C2B8242B8E6}"/>
    <cellStyle name="Currency 117" xfId="277" xr:uid="{00000000-0005-0000-0000-000014010000}"/>
    <cellStyle name="Currency 117 2" xfId="874" xr:uid="{3429A9ED-9214-421F-9E19-5E4EC3E15DCA}"/>
    <cellStyle name="Currency 118" xfId="278" xr:uid="{00000000-0005-0000-0000-000015010000}"/>
    <cellStyle name="Currency 118 2" xfId="875" xr:uid="{FC0BFBBB-CB39-40AB-9608-DB2719D81E7B}"/>
    <cellStyle name="Currency 119" xfId="279" xr:uid="{00000000-0005-0000-0000-000016010000}"/>
    <cellStyle name="Currency 119 2" xfId="876" xr:uid="{067FEFF3-B29F-4D96-A6A7-C839BE96749A}"/>
    <cellStyle name="Currency 12" xfId="280" xr:uid="{00000000-0005-0000-0000-000017010000}"/>
    <cellStyle name="Currency 12 2" xfId="877" xr:uid="{DCB66B8C-78F1-42FB-BE0A-7966ECCC59C4}"/>
    <cellStyle name="Currency 120" xfId="281" xr:uid="{00000000-0005-0000-0000-000018010000}"/>
    <cellStyle name="Currency 120 2" xfId="878" xr:uid="{CB281F74-0268-40B3-B1D6-69627FD76856}"/>
    <cellStyle name="Currency 121" xfId="282" xr:uid="{00000000-0005-0000-0000-000019010000}"/>
    <cellStyle name="Currency 121 2" xfId="879" xr:uid="{DAF01CFB-ACF1-4E59-88F5-736891B1F2CC}"/>
    <cellStyle name="Currency 122" xfId="283" xr:uid="{00000000-0005-0000-0000-00001A010000}"/>
    <cellStyle name="Currency 122 2" xfId="880" xr:uid="{A8D010C1-1C59-408D-9169-1941F833DAA7}"/>
    <cellStyle name="Currency 123" xfId="284" xr:uid="{00000000-0005-0000-0000-00001B010000}"/>
    <cellStyle name="Currency 123 2" xfId="881" xr:uid="{B62D80CF-AFF0-4050-98B9-1BE47E153380}"/>
    <cellStyle name="Currency 124" xfId="285" xr:uid="{00000000-0005-0000-0000-00001C010000}"/>
    <cellStyle name="Currency 124 2" xfId="882" xr:uid="{9EE62C52-670E-4DBF-ADC2-D3B5BF09D031}"/>
    <cellStyle name="Currency 125" xfId="286" xr:uid="{00000000-0005-0000-0000-00001D010000}"/>
    <cellStyle name="Currency 125 2" xfId="883" xr:uid="{F1DDAD44-F5BA-438B-B209-1B3A14615814}"/>
    <cellStyle name="Currency 126" xfId="287" xr:uid="{00000000-0005-0000-0000-00001E010000}"/>
    <cellStyle name="Currency 126 2" xfId="884" xr:uid="{AAA6F724-CF55-4C26-80B8-2448CB4CA899}"/>
    <cellStyle name="Currency 127" xfId="288" xr:uid="{00000000-0005-0000-0000-00001F010000}"/>
    <cellStyle name="Currency 127 2" xfId="885" xr:uid="{16CED208-ECEC-4539-91FC-AFCE7AFFDD42}"/>
    <cellStyle name="Currency 128" xfId="289" xr:uid="{00000000-0005-0000-0000-000020010000}"/>
    <cellStyle name="Currency 128 2" xfId="886" xr:uid="{24D86B90-6596-412F-B873-CCC2F6E45ADE}"/>
    <cellStyle name="Currency 129" xfId="290" xr:uid="{00000000-0005-0000-0000-000021010000}"/>
    <cellStyle name="Currency 129 2" xfId="887" xr:uid="{4BEB4C4D-A9A0-4D55-B9C9-FA7A777F0818}"/>
    <cellStyle name="Currency 13" xfId="291" xr:uid="{00000000-0005-0000-0000-000022010000}"/>
    <cellStyle name="Currency 13 2" xfId="888" xr:uid="{5DDDC127-4580-41B0-8628-A4EBC7073EE7}"/>
    <cellStyle name="Currency 130" xfId="292" xr:uid="{00000000-0005-0000-0000-000023010000}"/>
    <cellStyle name="Currency 130 2" xfId="889" xr:uid="{A67F6F0C-F4E6-4D57-AD51-67E904DC9747}"/>
    <cellStyle name="Currency 131" xfId="293" xr:uid="{00000000-0005-0000-0000-000024010000}"/>
    <cellStyle name="Currency 131 2" xfId="890" xr:uid="{4667CE27-A999-43E2-ABC9-685B5CCE9CF8}"/>
    <cellStyle name="Currency 132" xfId="294" xr:uid="{00000000-0005-0000-0000-000025010000}"/>
    <cellStyle name="Currency 132 2" xfId="891" xr:uid="{C573640A-C8EF-4E07-B304-477D3D229B69}"/>
    <cellStyle name="Currency 133" xfId="295" xr:uid="{00000000-0005-0000-0000-000026010000}"/>
    <cellStyle name="Currency 133 2" xfId="892" xr:uid="{C65EB3A8-8E8A-46D7-992D-ED86202E66D5}"/>
    <cellStyle name="Currency 134" xfId="296" xr:uid="{00000000-0005-0000-0000-000027010000}"/>
    <cellStyle name="Currency 134 2" xfId="893" xr:uid="{CDEA9EA5-E0B6-4485-A3DF-3E7AC31CFC95}"/>
    <cellStyle name="Currency 135" xfId="297" xr:uid="{00000000-0005-0000-0000-000028010000}"/>
    <cellStyle name="Currency 135 2" xfId="894" xr:uid="{FF9462D2-C80F-46F4-9E1B-E4EDB709FA66}"/>
    <cellStyle name="Currency 136" xfId="298" xr:uid="{00000000-0005-0000-0000-000029010000}"/>
    <cellStyle name="Currency 136 2" xfId="895" xr:uid="{9DFBACBC-AAE1-48AA-BBEE-04A4147D52CF}"/>
    <cellStyle name="Currency 137" xfId="299" xr:uid="{00000000-0005-0000-0000-00002A010000}"/>
    <cellStyle name="Currency 137 2" xfId="896" xr:uid="{77338006-4CC5-4DDE-80CC-8E4D640DBB05}"/>
    <cellStyle name="Currency 138" xfId="300" xr:uid="{00000000-0005-0000-0000-00002B010000}"/>
    <cellStyle name="Currency 138 2" xfId="897" xr:uid="{D40B6DAF-21A8-4739-BE2B-904E0E0154EA}"/>
    <cellStyle name="Currency 139" xfId="301" xr:uid="{00000000-0005-0000-0000-00002C010000}"/>
    <cellStyle name="Currency 139 2" xfId="898" xr:uid="{22BA26EF-05CC-4289-9A95-5FE426636A3E}"/>
    <cellStyle name="Currency 14" xfId="302" xr:uid="{00000000-0005-0000-0000-00002D010000}"/>
    <cellStyle name="Currency 14 2" xfId="899" xr:uid="{E2F8DC66-5F12-464B-905F-C8FE7E822AF6}"/>
    <cellStyle name="Currency 140" xfId="303" xr:uid="{00000000-0005-0000-0000-00002E010000}"/>
    <cellStyle name="Currency 140 2" xfId="900" xr:uid="{664E2E57-36A8-4ACF-A508-8137F08F63DA}"/>
    <cellStyle name="Currency 141" xfId="304" xr:uid="{00000000-0005-0000-0000-00002F010000}"/>
    <cellStyle name="Currency 141 2" xfId="901" xr:uid="{938583FE-0355-419C-B411-B3E49A2FE35E}"/>
    <cellStyle name="Currency 142" xfId="305" xr:uid="{00000000-0005-0000-0000-000030010000}"/>
    <cellStyle name="Currency 142 2" xfId="902" xr:uid="{052F08EA-79CF-4815-B07C-88BA0C0F7A80}"/>
    <cellStyle name="Currency 143" xfId="306" xr:uid="{00000000-0005-0000-0000-000031010000}"/>
    <cellStyle name="Currency 143 2" xfId="903" xr:uid="{2A54F022-C7F6-4502-BA25-137FD01901F8}"/>
    <cellStyle name="Currency 144" xfId="307" xr:uid="{00000000-0005-0000-0000-000032010000}"/>
    <cellStyle name="Currency 144 2" xfId="904" xr:uid="{93DFCE33-A723-4D41-98D8-DA675602DF59}"/>
    <cellStyle name="Currency 145" xfId="308" xr:uid="{00000000-0005-0000-0000-000033010000}"/>
    <cellStyle name="Currency 145 2" xfId="905" xr:uid="{FE0336C5-051F-4E57-A01D-2C83BB1294E4}"/>
    <cellStyle name="Currency 146" xfId="309" xr:uid="{00000000-0005-0000-0000-000034010000}"/>
    <cellStyle name="Currency 146 2" xfId="906" xr:uid="{F8758DDE-7B23-43B4-B68E-D0B843742B9F}"/>
    <cellStyle name="Currency 147" xfId="310" xr:uid="{00000000-0005-0000-0000-000035010000}"/>
    <cellStyle name="Currency 147 2" xfId="907" xr:uid="{9A49B396-63E0-4CF6-811A-87BB78540BC4}"/>
    <cellStyle name="Currency 148" xfId="311" xr:uid="{00000000-0005-0000-0000-000036010000}"/>
    <cellStyle name="Currency 148 2" xfId="908" xr:uid="{9133544F-568F-4004-A237-56AE663C5972}"/>
    <cellStyle name="Currency 149" xfId="312" xr:uid="{00000000-0005-0000-0000-000037010000}"/>
    <cellStyle name="Currency 149 2" xfId="909" xr:uid="{91F65B80-9ABA-40C4-B637-5FF91B21F12E}"/>
    <cellStyle name="Currency 15" xfId="313" xr:uid="{00000000-0005-0000-0000-000038010000}"/>
    <cellStyle name="Currency 15 2" xfId="910" xr:uid="{A4DDB033-B3D2-4BE4-A305-1D441E4CB042}"/>
    <cellStyle name="Currency 150" xfId="314" xr:uid="{00000000-0005-0000-0000-000039010000}"/>
    <cellStyle name="Currency 150 2" xfId="911" xr:uid="{C256F256-7663-4438-869F-E8C992AA248B}"/>
    <cellStyle name="Currency 151" xfId="315" xr:uid="{00000000-0005-0000-0000-00003A010000}"/>
    <cellStyle name="Currency 151 2" xfId="912" xr:uid="{86D50248-927E-4722-A8D9-EB580AF90970}"/>
    <cellStyle name="Currency 152" xfId="316" xr:uid="{00000000-0005-0000-0000-00003B010000}"/>
    <cellStyle name="Currency 152 2" xfId="913" xr:uid="{EEFBB9F3-2DEF-44B2-A428-5460B0637AD8}"/>
    <cellStyle name="Currency 153" xfId="317" xr:uid="{00000000-0005-0000-0000-00003C010000}"/>
    <cellStyle name="Currency 153 2" xfId="914" xr:uid="{21419950-234E-4157-BCFD-36A74F69DD3F}"/>
    <cellStyle name="Currency 154" xfId="318" xr:uid="{00000000-0005-0000-0000-00003D010000}"/>
    <cellStyle name="Currency 154 2" xfId="915" xr:uid="{7EF13316-C7F4-4D15-9C17-7A08CBE6F12B}"/>
    <cellStyle name="Currency 155" xfId="319" xr:uid="{00000000-0005-0000-0000-00003E010000}"/>
    <cellStyle name="Currency 155 2" xfId="916" xr:uid="{852EC5BB-762B-4CAF-B284-F8C0D0FFE9F7}"/>
    <cellStyle name="Currency 156" xfId="320" xr:uid="{00000000-0005-0000-0000-00003F010000}"/>
    <cellStyle name="Currency 156 2" xfId="917" xr:uid="{75213A73-B62A-48DC-9B4B-FC2CE71CCC2A}"/>
    <cellStyle name="Currency 157" xfId="321" xr:uid="{00000000-0005-0000-0000-000040010000}"/>
    <cellStyle name="Currency 157 2" xfId="918" xr:uid="{CFF2854A-DB3A-4C1E-836D-D9481B51FCD6}"/>
    <cellStyle name="Currency 158" xfId="322" xr:uid="{00000000-0005-0000-0000-000041010000}"/>
    <cellStyle name="Currency 158 2" xfId="919" xr:uid="{7C734DEE-5DD9-4CD5-9210-4F8B97D12DBE}"/>
    <cellStyle name="Currency 159" xfId="323" xr:uid="{00000000-0005-0000-0000-000042010000}"/>
    <cellStyle name="Currency 159 2" xfId="920" xr:uid="{1661164D-8C2F-449E-8B15-3C288E5BB6AC}"/>
    <cellStyle name="Currency 16" xfId="324" xr:uid="{00000000-0005-0000-0000-000043010000}"/>
    <cellStyle name="Currency 16 2" xfId="921" xr:uid="{3B9C929F-4322-45A8-95D4-69AB90595C89}"/>
    <cellStyle name="Currency 160" xfId="325" xr:uid="{00000000-0005-0000-0000-000044010000}"/>
    <cellStyle name="Currency 160 2" xfId="922" xr:uid="{1B23DA8A-965F-4834-8D74-EB2522E01071}"/>
    <cellStyle name="Currency 161" xfId="326" xr:uid="{00000000-0005-0000-0000-000045010000}"/>
    <cellStyle name="Currency 161 2" xfId="923" xr:uid="{6B9990E1-7235-4547-84C0-1A53A67AD546}"/>
    <cellStyle name="Currency 162" xfId="327" xr:uid="{00000000-0005-0000-0000-000046010000}"/>
    <cellStyle name="Currency 162 2" xfId="924" xr:uid="{EAEA7A95-9459-4C2C-A879-764EE574D6FD}"/>
    <cellStyle name="Currency 163" xfId="328" xr:uid="{00000000-0005-0000-0000-000047010000}"/>
    <cellStyle name="Currency 163 2" xfId="925" xr:uid="{EF632BB8-53D4-4D64-A1E1-494088B906FA}"/>
    <cellStyle name="Currency 164" xfId="329" xr:uid="{00000000-0005-0000-0000-000048010000}"/>
    <cellStyle name="Currency 164 2" xfId="926" xr:uid="{6E4EB956-BCB7-4EB0-B611-D2B0B95966A4}"/>
    <cellStyle name="Currency 165" xfId="330" xr:uid="{00000000-0005-0000-0000-000049010000}"/>
    <cellStyle name="Currency 165 2" xfId="927" xr:uid="{A6FC2B60-828B-4F01-B9D3-5924F1B4FE9F}"/>
    <cellStyle name="Currency 166" xfId="331" xr:uid="{00000000-0005-0000-0000-00004A010000}"/>
    <cellStyle name="Currency 166 2" xfId="928" xr:uid="{AE897F17-0072-49FE-A1E4-60410811DAEF}"/>
    <cellStyle name="Currency 167" xfId="332" xr:uid="{00000000-0005-0000-0000-00004B010000}"/>
    <cellStyle name="Currency 167 2" xfId="929" xr:uid="{6A0B1D65-0C92-4EF8-9FE5-B4DBE8020374}"/>
    <cellStyle name="Currency 168" xfId="333" xr:uid="{00000000-0005-0000-0000-00004C010000}"/>
    <cellStyle name="Currency 168 2" xfId="930" xr:uid="{299308E8-12F9-44A3-8B4B-C6443D70AF18}"/>
    <cellStyle name="Currency 169" xfId="334" xr:uid="{00000000-0005-0000-0000-00004D010000}"/>
    <cellStyle name="Currency 169 2" xfId="931" xr:uid="{9063EF36-7372-4781-A99B-92CDAD1E6FB6}"/>
    <cellStyle name="Currency 17" xfId="335" xr:uid="{00000000-0005-0000-0000-00004E010000}"/>
    <cellStyle name="Currency 17 2" xfId="932" xr:uid="{779D00FD-5041-433D-B03E-2F38E77EE4AE}"/>
    <cellStyle name="Currency 170" xfId="336" xr:uid="{00000000-0005-0000-0000-00004F010000}"/>
    <cellStyle name="Currency 170 2" xfId="933" xr:uid="{5FA96512-A42A-44A7-B1B3-599E29D43C40}"/>
    <cellStyle name="Currency 171" xfId="337" xr:uid="{00000000-0005-0000-0000-000050010000}"/>
    <cellStyle name="Currency 171 2" xfId="934" xr:uid="{280899A1-BD21-409F-BAE0-B66375B817C5}"/>
    <cellStyle name="Currency 172" xfId="338" xr:uid="{00000000-0005-0000-0000-000051010000}"/>
    <cellStyle name="Currency 172 2" xfId="935" xr:uid="{BB9227A4-55E9-4406-B668-7F6536C967FC}"/>
    <cellStyle name="Currency 173" xfId="339" xr:uid="{00000000-0005-0000-0000-000052010000}"/>
    <cellStyle name="Currency 173 2" xfId="936" xr:uid="{BF14D661-804A-441A-943D-6B910DACB381}"/>
    <cellStyle name="Currency 174" xfId="340" xr:uid="{00000000-0005-0000-0000-000053010000}"/>
    <cellStyle name="Currency 174 2" xfId="937" xr:uid="{F39BAB29-139F-4533-8915-856DCEE173D0}"/>
    <cellStyle name="Currency 175" xfId="341" xr:uid="{00000000-0005-0000-0000-000054010000}"/>
    <cellStyle name="Currency 175 2" xfId="938" xr:uid="{0901CB37-0C93-45AB-ABA3-C0D57BA9A3B0}"/>
    <cellStyle name="Currency 176" xfId="342" xr:uid="{00000000-0005-0000-0000-000055010000}"/>
    <cellStyle name="Currency 176 2" xfId="939" xr:uid="{D61FCA48-B039-44D3-97AA-A16FE5A929B7}"/>
    <cellStyle name="Currency 177" xfId="343" xr:uid="{00000000-0005-0000-0000-000056010000}"/>
    <cellStyle name="Currency 177 2" xfId="940" xr:uid="{9D652BC2-EA97-4112-A049-8088C59A431C}"/>
    <cellStyle name="Currency 178" xfId="344" xr:uid="{00000000-0005-0000-0000-000057010000}"/>
    <cellStyle name="Currency 178 2" xfId="941" xr:uid="{E8E08A5A-635D-49FA-9DEC-D767515C8F29}"/>
    <cellStyle name="Currency 179" xfId="345" xr:uid="{00000000-0005-0000-0000-000058010000}"/>
    <cellStyle name="Currency 179 2" xfId="942" xr:uid="{07CD780D-9AB8-4C41-BA52-B24BD145F5AD}"/>
    <cellStyle name="Currency 18" xfId="346" xr:uid="{00000000-0005-0000-0000-000059010000}"/>
    <cellStyle name="Currency 18 2" xfId="943" xr:uid="{9A25BCC1-8188-4F32-B909-E0F1C40A2D19}"/>
    <cellStyle name="Currency 180" xfId="347" xr:uid="{00000000-0005-0000-0000-00005A010000}"/>
    <cellStyle name="Currency 180 2" xfId="944" xr:uid="{76ADC535-0D29-4C90-A7A8-DDF5BA527067}"/>
    <cellStyle name="Currency 181" xfId="348" xr:uid="{00000000-0005-0000-0000-00005B010000}"/>
    <cellStyle name="Currency 181 2" xfId="945" xr:uid="{FC26E0BD-D268-461E-934B-472DB9F4079F}"/>
    <cellStyle name="Currency 182" xfId="349" xr:uid="{00000000-0005-0000-0000-00005C010000}"/>
    <cellStyle name="Currency 182 2" xfId="946" xr:uid="{CAAD8887-9B3A-4CCC-8BEC-21A47E393747}"/>
    <cellStyle name="Currency 183" xfId="350" xr:uid="{00000000-0005-0000-0000-00005D010000}"/>
    <cellStyle name="Currency 183 2" xfId="947" xr:uid="{7BE766D0-1298-4BA8-92BB-716B53ADD3A6}"/>
    <cellStyle name="Currency 184" xfId="351" xr:uid="{00000000-0005-0000-0000-00005E010000}"/>
    <cellStyle name="Currency 184 2" xfId="948" xr:uid="{821CDF29-626A-45BC-9C89-60BB7221C7E3}"/>
    <cellStyle name="Currency 185" xfId="352" xr:uid="{00000000-0005-0000-0000-00005F010000}"/>
    <cellStyle name="Currency 185 2" xfId="949" xr:uid="{229BCDA6-FC00-4A67-927D-AE10473F58E1}"/>
    <cellStyle name="Currency 186" xfId="353" xr:uid="{00000000-0005-0000-0000-000060010000}"/>
    <cellStyle name="Currency 186 2" xfId="950" xr:uid="{21F6224A-2CFC-4327-B5A9-D4418D97FE9B}"/>
    <cellStyle name="Currency 187" xfId="354" xr:uid="{00000000-0005-0000-0000-000061010000}"/>
    <cellStyle name="Currency 187 2" xfId="951" xr:uid="{2259CBE3-7FBF-4556-8DDF-069976E8B68F}"/>
    <cellStyle name="Currency 188" xfId="355" xr:uid="{00000000-0005-0000-0000-000062010000}"/>
    <cellStyle name="Currency 188 2" xfId="952" xr:uid="{0A9AA6B4-D73B-480E-9541-35454A3D54F2}"/>
    <cellStyle name="Currency 189" xfId="356" xr:uid="{00000000-0005-0000-0000-000063010000}"/>
    <cellStyle name="Currency 189 2" xfId="953" xr:uid="{AEA4CE3A-8640-48FE-A2C2-D6FFEC0A9D60}"/>
    <cellStyle name="Currency 19" xfId="357" xr:uid="{00000000-0005-0000-0000-000064010000}"/>
    <cellStyle name="Currency 19 2" xfId="954" xr:uid="{6CD68269-2612-4C3B-91AF-03DB3CEEAC28}"/>
    <cellStyle name="Currency 190" xfId="358" xr:uid="{00000000-0005-0000-0000-000065010000}"/>
    <cellStyle name="Currency 190 2" xfId="955" xr:uid="{E63DC139-0C47-4FEB-B653-6B9B02C3D338}"/>
    <cellStyle name="Currency 191" xfId="359" xr:uid="{00000000-0005-0000-0000-000066010000}"/>
    <cellStyle name="Currency 191 2" xfId="956" xr:uid="{A1421816-7E11-4174-822F-02071BAD4FF0}"/>
    <cellStyle name="Currency 192" xfId="360" xr:uid="{00000000-0005-0000-0000-000067010000}"/>
    <cellStyle name="Currency 192 2" xfId="957" xr:uid="{03512881-2DB6-4CB3-9C0F-C6F1D3B6BEE9}"/>
    <cellStyle name="Currency 193" xfId="361" xr:uid="{00000000-0005-0000-0000-000068010000}"/>
    <cellStyle name="Currency 193 2" xfId="958" xr:uid="{3241D730-BF0C-43E5-98D0-E70014469C69}"/>
    <cellStyle name="Currency 194" xfId="362" xr:uid="{00000000-0005-0000-0000-000069010000}"/>
    <cellStyle name="Currency 194 2" xfId="959" xr:uid="{B9E7B5A9-0615-4912-8E2B-EA65DEEE579A}"/>
    <cellStyle name="Currency 195" xfId="363" xr:uid="{00000000-0005-0000-0000-00006A010000}"/>
    <cellStyle name="Currency 195 2" xfId="960" xr:uid="{C5654480-2103-4135-97EB-CAFCFA093F4A}"/>
    <cellStyle name="Currency 196" xfId="364" xr:uid="{00000000-0005-0000-0000-00006B010000}"/>
    <cellStyle name="Currency 196 2" xfId="961" xr:uid="{9E7FFE21-76FB-48B7-BD68-0A939B34DD58}"/>
    <cellStyle name="Currency 197" xfId="365" xr:uid="{00000000-0005-0000-0000-00006C010000}"/>
    <cellStyle name="Currency 197 2" xfId="962" xr:uid="{245BFC26-9EE4-468A-B4C9-490975A67455}"/>
    <cellStyle name="Currency 198" xfId="366" xr:uid="{00000000-0005-0000-0000-00006D010000}"/>
    <cellStyle name="Currency 198 2" xfId="963" xr:uid="{A0F5B972-B5F2-433D-8C97-4809B3DAEA1A}"/>
    <cellStyle name="Currency 199" xfId="367" xr:uid="{00000000-0005-0000-0000-00006E010000}"/>
    <cellStyle name="Currency 199 2" xfId="964" xr:uid="{CFC1B99E-C232-404F-A2E8-7D7E3B6F1084}"/>
    <cellStyle name="Currency 2" xfId="368" xr:uid="{00000000-0005-0000-0000-00006F010000}"/>
    <cellStyle name="Currency 2 2" xfId="965" xr:uid="{27B63D89-97B8-4C4D-9FBD-C3173282A979}"/>
    <cellStyle name="Currency 20" xfId="369" xr:uid="{00000000-0005-0000-0000-000070010000}"/>
    <cellStyle name="Currency 20 2" xfId="966" xr:uid="{0C9CC2B5-DF56-40E2-B193-5E647472DABD}"/>
    <cellStyle name="Currency 200" xfId="370" xr:uid="{00000000-0005-0000-0000-000071010000}"/>
    <cellStyle name="Currency 200 2" xfId="967" xr:uid="{05A0D0EB-64D6-4ECF-BD24-6BED81803FAA}"/>
    <cellStyle name="Currency 201" xfId="371" xr:uid="{00000000-0005-0000-0000-000072010000}"/>
    <cellStyle name="Currency 201 2" xfId="968" xr:uid="{A46D8B03-A3CA-430C-B248-8E91BD3525E2}"/>
    <cellStyle name="Currency 202" xfId="372" xr:uid="{00000000-0005-0000-0000-000073010000}"/>
    <cellStyle name="Currency 202 2" xfId="969" xr:uid="{9139A370-B95C-4F1C-B60E-5FCFD22EFFC4}"/>
    <cellStyle name="Currency 203" xfId="373" xr:uid="{00000000-0005-0000-0000-000074010000}"/>
    <cellStyle name="Currency 203 2" xfId="970" xr:uid="{409DB012-F38F-47C0-B8CD-0C337FEBB845}"/>
    <cellStyle name="Currency 204" xfId="374" xr:uid="{00000000-0005-0000-0000-000075010000}"/>
    <cellStyle name="Currency 204 2" xfId="971" xr:uid="{EE03B249-D56B-4B3A-80B5-C130475CA370}"/>
    <cellStyle name="Currency 205" xfId="375" xr:uid="{00000000-0005-0000-0000-000076010000}"/>
    <cellStyle name="Currency 205 2" xfId="972" xr:uid="{B3FEAE70-7B20-42D5-91F9-08221BC8D795}"/>
    <cellStyle name="Currency 206" xfId="376" xr:uid="{00000000-0005-0000-0000-000077010000}"/>
    <cellStyle name="Currency 206 2" xfId="973" xr:uid="{E851357E-1233-499E-B8B9-603BC47FDF42}"/>
    <cellStyle name="Currency 207" xfId="377" xr:uid="{00000000-0005-0000-0000-000078010000}"/>
    <cellStyle name="Currency 207 2" xfId="974" xr:uid="{7ECD789D-8733-4767-8211-8B75113D6857}"/>
    <cellStyle name="Currency 208" xfId="378" xr:uid="{00000000-0005-0000-0000-000079010000}"/>
    <cellStyle name="Currency 208 2" xfId="975" xr:uid="{2353A3AE-A927-4171-9F8C-C083DD14F599}"/>
    <cellStyle name="Currency 209" xfId="379" xr:uid="{00000000-0005-0000-0000-00007A010000}"/>
    <cellStyle name="Currency 209 2" xfId="976" xr:uid="{113E3D3B-87DA-4BD9-A501-D7BDFE4098C5}"/>
    <cellStyle name="Currency 21" xfId="380" xr:uid="{00000000-0005-0000-0000-00007B010000}"/>
    <cellStyle name="Currency 21 2" xfId="977" xr:uid="{B974E4EA-FB5E-4E84-A8DD-82608A27A99B}"/>
    <cellStyle name="Currency 210" xfId="381" xr:uid="{00000000-0005-0000-0000-00007C010000}"/>
    <cellStyle name="Currency 210 2" xfId="978" xr:uid="{99B4364C-D3CC-4488-BD0D-0D83A7E65B6D}"/>
    <cellStyle name="Currency 211" xfId="382" xr:uid="{00000000-0005-0000-0000-00007D010000}"/>
    <cellStyle name="Currency 211 2" xfId="979" xr:uid="{1E32256A-EA8A-48A4-9899-31D485C3955F}"/>
    <cellStyle name="Currency 212" xfId="383" xr:uid="{00000000-0005-0000-0000-00007E010000}"/>
    <cellStyle name="Currency 212 2" xfId="980" xr:uid="{70512565-7DCE-47C5-B6F3-62AB8EA01BD3}"/>
    <cellStyle name="Currency 213" xfId="384" xr:uid="{00000000-0005-0000-0000-00007F010000}"/>
    <cellStyle name="Currency 213 2" xfId="981" xr:uid="{929E8433-25E5-4266-A3B1-2DE8E555DB9B}"/>
    <cellStyle name="Currency 214" xfId="385" xr:uid="{00000000-0005-0000-0000-000080010000}"/>
    <cellStyle name="Currency 214 2" xfId="982" xr:uid="{724484F0-D6A0-4C17-B857-8D75F2667A67}"/>
    <cellStyle name="Currency 215" xfId="386" xr:uid="{00000000-0005-0000-0000-000081010000}"/>
    <cellStyle name="Currency 215 2" xfId="983" xr:uid="{F1B467ED-EA8C-478F-A1B6-6EC92AC128E1}"/>
    <cellStyle name="Currency 216" xfId="387" xr:uid="{00000000-0005-0000-0000-000082010000}"/>
    <cellStyle name="Currency 216 2" xfId="984" xr:uid="{D461386B-4F57-49AA-8722-0AD2C6B91A69}"/>
    <cellStyle name="Currency 217" xfId="388" xr:uid="{00000000-0005-0000-0000-000083010000}"/>
    <cellStyle name="Currency 217 2" xfId="985" xr:uid="{04F85664-0629-4D2D-B2B1-0265D0F677CB}"/>
    <cellStyle name="Currency 218" xfId="389" xr:uid="{00000000-0005-0000-0000-000084010000}"/>
    <cellStyle name="Currency 218 2" xfId="986" xr:uid="{E7D9DF78-BEDF-4432-A8D3-E709DFBCDC0B}"/>
    <cellStyle name="Currency 219" xfId="390" xr:uid="{00000000-0005-0000-0000-000085010000}"/>
    <cellStyle name="Currency 219 2" xfId="987" xr:uid="{B0408425-CF9C-4401-8E14-8781A9272064}"/>
    <cellStyle name="Currency 22" xfId="391" xr:uid="{00000000-0005-0000-0000-000086010000}"/>
    <cellStyle name="Currency 22 2" xfId="988" xr:uid="{0FB6ADFD-3CB1-4C44-A6E2-29C28F55AE16}"/>
    <cellStyle name="Currency 220" xfId="392" xr:uid="{00000000-0005-0000-0000-000087010000}"/>
    <cellStyle name="Currency 220 2" xfId="989" xr:uid="{F5227E6D-51E2-4451-BFAD-CA8BB95F85C7}"/>
    <cellStyle name="Currency 221" xfId="393" xr:uid="{00000000-0005-0000-0000-000088010000}"/>
    <cellStyle name="Currency 221 2" xfId="990" xr:uid="{31DBF6DE-5BD7-4E46-A94F-B76E1BD98DC0}"/>
    <cellStyle name="Currency 222" xfId="394" xr:uid="{00000000-0005-0000-0000-000089010000}"/>
    <cellStyle name="Currency 222 2" xfId="991" xr:uid="{37D00BE7-DA45-4B27-9337-C1907A641AEA}"/>
    <cellStyle name="Currency 223" xfId="395" xr:uid="{00000000-0005-0000-0000-00008A010000}"/>
    <cellStyle name="Currency 223 2" xfId="992" xr:uid="{035A0DCD-BCF8-4517-A297-AE9D12015765}"/>
    <cellStyle name="Currency 23" xfId="396" xr:uid="{00000000-0005-0000-0000-00008B010000}"/>
    <cellStyle name="Currency 23 2" xfId="993" xr:uid="{3D406590-9D9E-4D96-BFB8-747DD41FCC60}"/>
    <cellStyle name="Currency 24" xfId="397" xr:uid="{00000000-0005-0000-0000-00008C010000}"/>
    <cellStyle name="Currency 24 2" xfId="994" xr:uid="{21AEE0EC-3118-466E-8450-5B98838374C0}"/>
    <cellStyle name="Currency 25" xfId="398" xr:uid="{00000000-0005-0000-0000-00008D010000}"/>
    <cellStyle name="Currency 25 2" xfId="995" xr:uid="{461DC638-8AFA-4037-B855-7B1F55A6CE8B}"/>
    <cellStyle name="Currency 26" xfId="399" xr:uid="{00000000-0005-0000-0000-00008E010000}"/>
    <cellStyle name="Currency 26 2" xfId="996" xr:uid="{E1BD852A-C061-4088-BD1D-9882706FD161}"/>
    <cellStyle name="Currency 27" xfId="400" xr:uid="{00000000-0005-0000-0000-00008F010000}"/>
    <cellStyle name="Currency 27 2" xfId="997" xr:uid="{2268B0DC-2C81-453C-A206-40D5655578BC}"/>
    <cellStyle name="Currency 28" xfId="401" xr:uid="{00000000-0005-0000-0000-000090010000}"/>
    <cellStyle name="Currency 28 2" xfId="998" xr:uid="{DB6F588D-8417-400D-A254-0F01006EC6ED}"/>
    <cellStyle name="Currency 29" xfId="402" xr:uid="{00000000-0005-0000-0000-000091010000}"/>
    <cellStyle name="Currency 29 2" xfId="999" xr:uid="{BF2EAFF8-FF4E-40EA-9596-29052F110AA6}"/>
    <cellStyle name="Currency 3" xfId="403" xr:uid="{00000000-0005-0000-0000-000092010000}"/>
    <cellStyle name="Currency 3 2" xfId="1000" xr:uid="{26839E58-B60E-46C5-B166-616E291AD945}"/>
    <cellStyle name="Currency 30" xfId="404" xr:uid="{00000000-0005-0000-0000-000093010000}"/>
    <cellStyle name="Currency 30 2" xfId="1001" xr:uid="{FE2AA7A9-CCAC-4752-87DD-F8618FC1A5E8}"/>
    <cellStyle name="Currency 31" xfId="405" xr:uid="{00000000-0005-0000-0000-000094010000}"/>
    <cellStyle name="Currency 31 2" xfId="1002" xr:uid="{456E4D92-4F22-4C62-A28F-0AE0014386AC}"/>
    <cellStyle name="Currency 32" xfId="406" xr:uid="{00000000-0005-0000-0000-000095010000}"/>
    <cellStyle name="Currency 32 2" xfId="1003" xr:uid="{19A7CFAC-FD03-42B1-9580-8BC056B1EE9F}"/>
    <cellStyle name="Currency 33" xfId="407" xr:uid="{00000000-0005-0000-0000-000096010000}"/>
    <cellStyle name="Currency 33 2" xfId="1004" xr:uid="{07FDCEF6-6F61-4D8B-8780-87917F83F2AB}"/>
    <cellStyle name="Currency 34" xfId="408" xr:uid="{00000000-0005-0000-0000-000097010000}"/>
    <cellStyle name="Currency 34 2" xfId="1005" xr:uid="{B160E4A6-AFF1-42F5-AA41-3FBB0E72E934}"/>
    <cellStyle name="Currency 35" xfId="409" xr:uid="{00000000-0005-0000-0000-000098010000}"/>
    <cellStyle name="Currency 35 2" xfId="1006" xr:uid="{1AF5E4F9-B10E-4D9D-A0FC-45FC7CB520A4}"/>
    <cellStyle name="Currency 36" xfId="410" xr:uid="{00000000-0005-0000-0000-000099010000}"/>
    <cellStyle name="Currency 36 2" xfId="1007" xr:uid="{028051FF-40AD-4AAD-A1A7-0E60E49E5AFE}"/>
    <cellStyle name="Currency 37" xfId="411" xr:uid="{00000000-0005-0000-0000-00009A010000}"/>
    <cellStyle name="Currency 37 2" xfId="1008" xr:uid="{FC6D3867-5824-40DE-AE13-CA3ACAAF3A7D}"/>
    <cellStyle name="Currency 38" xfId="412" xr:uid="{00000000-0005-0000-0000-00009B010000}"/>
    <cellStyle name="Currency 38 2" xfId="1009" xr:uid="{DB36C965-2680-45A3-9A94-5665BEE173C6}"/>
    <cellStyle name="Currency 39" xfId="413" xr:uid="{00000000-0005-0000-0000-00009C010000}"/>
    <cellStyle name="Currency 39 2" xfId="1010" xr:uid="{71299B84-7B47-4C2C-9385-7715F860952F}"/>
    <cellStyle name="Currency 4" xfId="414" xr:uid="{00000000-0005-0000-0000-00009D010000}"/>
    <cellStyle name="Currency 4 2" xfId="1011" xr:uid="{13C354D0-0ED5-4ECD-988F-4725935EAF45}"/>
    <cellStyle name="Currency 40" xfId="415" xr:uid="{00000000-0005-0000-0000-00009E010000}"/>
    <cellStyle name="Currency 40 2" xfId="1012" xr:uid="{1313809D-C1F6-49CB-8867-97221ADCE8D2}"/>
    <cellStyle name="Currency 41" xfId="416" xr:uid="{00000000-0005-0000-0000-00009F010000}"/>
    <cellStyle name="Currency 41 2" xfId="1013" xr:uid="{030DDCF1-7FF8-4628-AE85-D7EF85CFB60E}"/>
    <cellStyle name="Currency 42" xfId="417" xr:uid="{00000000-0005-0000-0000-0000A0010000}"/>
    <cellStyle name="Currency 42 2" xfId="1014" xr:uid="{E564F9F8-3788-4630-9143-823AE77FADD4}"/>
    <cellStyle name="Currency 43" xfId="418" xr:uid="{00000000-0005-0000-0000-0000A1010000}"/>
    <cellStyle name="Currency 43 2" xfId="1015" xr:uid="{F08AC9D0-73F1-490F-B857-94F7A6A59149}"/>
    <cellStyle name="Currency 44" xfId="419" xr:uid="{00000000-0005-0000-0000-0000A2010000}"/>
    <cellStyle name="Currency 44 2" xfId="1016" xr:uid="{1F969CA2-184C-4F1C-9CC9-8766E3383BA0}"/>
    <cellStyle name="Currency 45" xfId="420" xr:uid="{00000000-0005-0000-0000-0000A3010000}"/>
    <cellStyle name="Currency 45 2" xfId="1017" xr:uid="{817E241D-8B85-4C40-BF40-182AB7F33EC1}"/>
    <cellStyle name="Currency 46" xfId="421" xr:uid="{00000000-0005-0000-0000-0000A4010000}"/>
    <cellStyle name="Currency 46 2" xfId="1018" xr:uid="{26F85A91-0CCE-4D0B-B395-ACDFBBE2D5AA}"/>
    <cellStyle name="Currency 47" xfId="422" xr:uid="{00000000-0005-0000-0000-0000A5010000}"/>
    <cellStyle name="Currency 47 2" xfId="1019" xr:uid="{8E354DEB-0293-485A-96EE-BFA0D506EA04}"/>
    <cellStyle name="Currency 48" xfId="423" xr:uid="{00000000-0005-0000-0000-0000A6010000}"/>
    <cellStyle name="Currency 48 2" xfId="1020" xr:uid="{2C9255FB-F656-40DA-8A7A-F32349F92285}"/>
    <cellStyle name="Currency 49" xfId="424" xr:uid="{00000000-0005-0000-0000-0000A7010000}"/>
    <cellStyle name="Currency 49 2" xfId="1021" xr:uid="{7A3D77FC-0D48-4198-9643-307869B1B71B}"/>
    <cellStyle name="Currency 5" xfId="425" xr:uid="{00000000-0005-0000-0000-0000A8010000}"/>
    <cellStyle name="Currency 5 2" xfId="1022" xr:uid="{214EA307-B4C1-4843-AB90-833FA92FBDF6}"/>
    <cellStyle name="Currency 50" xfId="426" xr:uid="{00000000-0005-0000-0000-0000A9010000}"/>
    <cellStyle name="Currency 50 2" xfId="1023" xr:uid="{16BE18B8-E88A-46FD-9995-2E43C1B32BC2}"/>
    <cellStyle name="Currency 51" xfId="427" xr:uid="{00000000-0005-0000-0000-0000AA010000}"/>
    <cellStyle name="Currency 51 2" xfId="1024" xr:uid="{8D71D265-E296-426F-A5EC-61CA2B86E909}"/>
    <cellStyle name="Currency 52" xfId="428" xr:uid="{00000000-0005-0000-0000-0000AB010000}"/>
    <cellStyle name="Currency 52 2" xfId="1025" xr:uid="{46BD4817-F22C-44B8-9BA6-9E12FCBA1F11}"/>
    <cellStyle name="Currency 53" xfId="429" xr:uid="{00000000-0005-0000-0000-0000AC010000}"/>
    <cellStyle name="Currency 53 2" xfId="1026" xr:uid="{14E81073-76FA-4AC5-A411-D2BD07914C2F}"/>
    <cellStyle name="Currency 54" xfId="430" xr:uid="{00000000-0005-0000-0000-0000AD010000}"/>
    <cellStyle name="Currency 54 2" xfId="1027" xr:uid="{DE67C261-7600-4B7A-9339-368E6CF06451}"/>
    <cellStyle name="Currency 55" xfId="431" xr:uid="{00000000-0005-0000-0000-0000AE010000}"/>
    <cellStyle name="Currency 55 2" xfId="1028" xr:uid="{B091A993-7762-4431-A3B1-71884CE1CADF}"/>
    <cellStyle name="Currency 56" xfId="432" xr:uid="{00000000-0005-0000-0000-0000AF010000}"/>
    <cellStyle name="Currency 56 2" xfId="1029" xr:uid="{B09CC26A-D127-465F-9845-D72F0EFB9285}"/>
    <cellStyle name="Currency 57" xfId="433" xr:uid="{00000000-0005-0000-0000-0000B0010000}"/>
    <cellStyle name="Currency 57 2" xfId="1030" xr:uid="{973C27E1-2C4E-4ABA-A361-2C1788F07411}"/>
    <cellStyle name="Currency 58" xfId="434" xr:uid="{00000000-0005-0000-0000-0000B1010000}"/>
    <cellStyle name="Currency 58 2" xfId="1031" xr:uid="{D0109031-0498-40C8-9C9A-17E59ED51798}"/>
    <cellStyle name="Currency 59" xfId="435" xr:uid="{00000000-0005-0000-0000-0000B2010000}"/>
    <cellStyle name="Currency 59 2" xfId="1032" xr:uid="{1D604E8E-EE3A-439A-93B5-EA6CCD447880}"/>
    <cellStyle name="Currency 6" xfId="436" xr:uid="{00000000-0005-0000-0000-0000B3010000}"/>
    <cellStyle name="Currency 6 2" xfId="1033" xr:uid="{2FAC6533-E412-4E30-BE0D-B66A1A142FC8}"/>
    <cellStyle name="Currency 60" xfId="437" xr:uid="{00000000-0005-0000-0000-0000B4010000}"/>
    <cellStyle name="Currency 60 2" xfId="1034" xr:uid="{FBC9AB49-FE95-4C0D-81CD-10B3CE2DCA0C}"/>
    <cellStyle name="Currency 61" xfId="438" xr:uid="{00000000-0005-0000-0000-0000B5010000}"/>
    <cellStyle name="Currency 61 2" xfId="1035" xr:uid="{80B72E8A-B48E-475E-99DD-16CA14CCB308}"/>
    <cellStyle name="Currency 62" xfId="439" xr:uid="{00000000-0005-0000-0000-0000B6010000}"/>
    <cellStyle name="Currency 62 2" xfId="1036" xr:uid="{C16A75F4-98FA-405C-8600-7005B83DC848}"/>
    <cellStyle name="Currency 63" xfId="440" xr:uid="{00000000-0005-0000-0000-0000B7010000}"/>
    <cellStyle name="Currency 63 2" xfId="1037" xr:uid="{CED7A849-56D0-4E75-B621-4E76661FDE84}"/>
    <cellStyle name="Currency 64" xfId="441" xr:uid="{00000000-0005-0000-0000-0000B8010000}"/>
    <cellStyle name="Currency 64 2" xfId="1038" xr:uid="{6F3369B0-4BE9-4D8D-AC87-745D3D938A8E}"/>
    <cellStyle name="Currency 65" xfId="442" xr:uid="{00000000-0005-0000-0000-0000B9010000}"/>
    <cellStyle name="Currency 65 2" xfId="1039" xr:uid="{D9118CA5-F028-4E34-9D26-948302A0B5B7}"/>
    <cellStyle name="Currency 66" xfId="443" xr:uid="{00000000-0005-0000-0000-0000BA010000}"/>
    <cellStyle name="Currency 66 2" xfId="1040" xr:uid="{ADD52149-57CD-4B46-AEF4-3532F4EB60C8}"/>
    <cellStyle name="Currency 67" xfId="444" xr:uid="{00000000-0005-0000-0000-0000BB010000}"/>
    <cellStyle name="Currency 67 2" xfId="1041" xr:uid="{444A88C7-97F4-4AB6-A7DA-E53BDA048197}"/>
    <cellStyle name="Currency 68" xfId="445" xr:uid="{00000000-0005-0000-0000-0000BC010000}"/>
    <cellStyle name="Currency 68 2" xfId="1042" xr:uid="{7A1DDE4E-2D7C-46E9-A27A-88A6649418C9}"/>
    <cellStyle name="Currency 69" xfId="446" xr:uid="{00000000-0005-0000-0000-0000BD010000}"/>
    <cellStyle name="Currency 69 2" xfId="1043" xr:uid="{0FDD79F5-7760-4EB1-996F-01651DF13FCD}"/>
    <cellStyle name="Currency 7" xfId="447" xr:uid="{00000000-0005-0000-0000-0000BE010000}"/>
    <cellStyle name="Currency 7 2" xfId="1044" xr:uid="{C0B64F66-EB23-4CC1-93DC-E63F19662F1E}"/>
    <cellStyle name="Currency 70" xfId="448" xr:uid="{00000000-0005-0000-0000-0000BF010000}"/>
    <cellStyle name="Currency 70 2" xfId="1045" xr:uid="{4D5D69C8-B1D4-4F99-BF8C-2050BB5FA202}"/>
    <cellStyle name="Currency 71" xfId="449" xr:uid="{00000000-0005-0000-0000-0000C0010000}"/>
    <cellStyle name="Currency 71 2" xfId="1046" xr:uid="{2490198C-3240-4CD7-9CF8-91FB6D36CCAD}"/>
    <cellStyle name="Currency 72" xfId="450" xr:uid="{00000000-0005-0000-0000-0000C1010000}"/>
    <cellStyle name="Currency 72 2" xfId="1047" xr:uid="{44BBAAF3-6C1D-4B94-B61C-824E52C4C974}"/>
    <cellStyle name="Currency 73" xfId="451" xr:uid="{00000000-0005-0000-0000-0000C2010000}"/>
    <cellStyle name="Currency 73 2" xfId="1048" xr:uid="{6FDA4757-4188-4AED-9219-279F1641CFDA}"/>
    <cellStyle name="Currency 74" xfId="452" xr:uid="{00000000-0005-0000-0000-0000C3010000}"/>
    <cellStyle name="Currency 74 2" xfId="1049" xr:uid="{12C0945C-8052-448D-AA42-A6AF66767046}"/>
    <cellStyle name="Currency 75" xfId="453" xr:uid="{00000000-0005-0000-0000-0000C4010000}"/>
    <cellStyle name="Currency 75 2" xfId="1050" xr:uid="{0EC7C86D-ED99-4A5F-A586-D7FED8D79171}"/>
    <cellStyle name="Currency 76" xfId="454" xr:uid="{00000000-0005-0000-0000-0000C5010000}"/>
    <cellStyle name="Currency 76 2" xfId="1051" xr:uid="{5196B2AF-BF6D-465A-B13C-FEC6E6A8729D}"/>
    <cellStyle name="Currency 77" xfId="455" xr:uid="{00000000-0005-0000-0000-0000C6010000}"/>
    <cellStyle name="Currency 77 2" xfId="1052" xr:uid="{71A6A963-98D2-4338-B588-895ACA1A2EFD}"/>
    <cellStyle name="Currency 78" xfId="456" xr:uid="{00000000-0005-0000-0000-0000C7010000}"/>
    <cellStyle name="Currency 78 2" xfId="1053" xr:uid="{E69D8E2A-1AA3-4C42-AEAE-D37D1DC786D9}"/>
    <cellStyle name="Currency 79" xfId="457" xr:uid="{00000000-0005-0000-0000-0000C8010000}"/>
    <cellStyle name="Currency 79 2" xfId="1054" xr:uid="{AAC4EE02-45D0-4314-AF39-4F7C92FB6D93}"/>
    <cellStyle name="Currency 8" xfId="458" xr:uid="{00000000-0005-0000-0000-0000C9010000}"/>
    <cellStyle name="Currency 8 2" xfId="1055" xr:uid="{78361C08-423E-42E6-BE1F-DB67FB74E6DF}"/>
    <cellStyle name="Currency 80" xfId="459" xr:uid="{00000000-0005-0000-0000-0000CA010000}"/>
    <cellStyle name="Currency 80 2" xfId="1056" xr:uid="{A77527FC-E8E7-4506-A0A1-926EC5711BF5}"/>
    <cellStyle name="Currency 81" xfId="460" xr:uid="{00000000-0005-0000-0000-0000CB010000}"/>
    <cellStyle name="Currency 81 2" xfId="1057" xr:uid="{1079C8DB-3143-4045-AC8C-0C5D9AE17D97}"/>
    <cellStyle name="Currency 82" xfId="461" xr:uid="{00000000-0005-0000-0000-0000CC010000}"/>
    <cellStyle name="Currency 82 2" xfId="1058" xr:uid="{F312D0DB-7AF6-4594-82A0-3CEB15F125DC}"/>
    <cellStyle name="Currency 83" xfId="462" xr:uid="{00000000-0005-0000-0000-0000CD010000}"/>
    <cellStyle name="Currency 83 2" xfId="1059" xr:uid="{113CF36C-8F00-417B-85C4-6AE0616FFA06}"/>
    <cellStyle name="Currency 84" xfId="463" xr:uid="{00000000-0005-0000-0000-0000CE010000}"/>
    <cellStyle name="Currency 84 2" xfId="1060" xr:uid="{20A958F4-1CB8-4172-B432-0F142D375F40}"/>
    <cellStyle name="Currency 85" xfId="464" xr:uid="{00000000-0005-0000-0000-0000CF010000}"/>
    <cellStyle name="Currency 85 2" xfId="1061" xr:uid="{0A5CF477-237D-41CC-88CB-97913D7700EF}"/>
    <cellStyle name="Currency 86" xfId="465" xr:uid="{00000000-0005-0000-0000-0000D0010000}"/>
    <cellStyle name="Currency 86 2" xfId="1062" xr:uid="{54DEFC7C-C701-4D7C-9F57-3F804497EF33}"/>
    <cellStyle name="Currency 87" xfId="466" xr:uid="{00000000-0005-0000-0000-0000D1010000}"/>
    <cellStyle name="Currency 87 2" xfId="1063" xr:uid="{AA3845FF-085F-475F-93B1-39650C7A3F0F}"/>
    <cellStyle name="Currency 88" xfId="467" xr:uid="{00000000-0005-0000-0000-0000D2010000}"/>
    <cellStyle name="Currency 88 2" xfId="1064" xr:uid="{159AEF4C-6868-47DD-99F0-F2FFC357DFB7}"/>
    <cellStyle name="Currency 89" xfId="468" xr:uid="{00000000-0005-0000-0000-0000D3010000}"/>
    <cellStyle name="Currency 89 2" xfId="1065" xr:uid="{10366705-DC44-4729-A529-682D7E6B6AF6}"/>
    <cellStyle name="Currency 9" xfId="469" xr:uid="{00000000-0005-0000-0000-0000D4010000}"/>
    <cellStyle name="Currency 9 2" xfId="1066" xr:uid="{74591ADF-D8A8-44BB-A9A3-8E157C00609A}"/>
    <cellStyle name="Currency 90" xfId="470" xr:uid="{00000000-0005-0000-0000-0000D5010000}"/>
    <cellStyle name="Currency 90 2" xfId="1067" xr:uid="{3B948F5B-2CD2-48F2-AE1C-CB2A231A7CFB}"/>
    <cellStyle name="Currency 91" xfId="471" xr:uid="{00000000-0005-0000-0000-0000D6010000}"/>
    <cellStyle name="Currency 91 2" xfId="1068" xr:uid="{AC689703-E92C-4029-96F4-B62C6F41F265}"/>
    <cellStyle name="Currency 92" xfId="472" xr:uid="{00000000-0005-0000-0000-0000D7010000}"/>
    <cellStyle name="Currency 92 2" xfId="1069" xr:uid="{3B294C15-FB0B-4CC9-AB60-9E976868EDA3}"/>
    <cellStyle name="Currency 93" xfId="473" xr:uid="{00000000-0005-0000-0000-0000D8010000}"/>
    <cellStyle name="Currency 93 2" xfId="1070" xr:uid="{2863B89B-80F1-4061-B24B-FBE428E4C425}"/>
    <cellStyle name="Currency 94" xfId="474" xr:uid="{00000000-0005-0000-0000-0000D9010000}"/>
    <cellStyle name="Currency 94 2" xfId="1071" xr:uid="{E0F99651-2C79-462D-A1F9-01B97B3B9D94}"/>
    <cellStyle name="Currency 95" xfId="475" xr:uid="{00000000-0005-0000-0000-0000DA010000}"/>
    <cellStyle name="Currency 95 2" xfId="1072" xr:uid="{903C15D5-C366-4969-A7B0-17613C1F5F5F}"/>
    <cellStyle name="Currency 96" xfId="476" xr:uid="{00000000-0005-0000-0000-0000DB010000}"/>
    <cellStyle name="Currency 96 2" xfId="1073" xr:uid="{B523FD81-1D91-4EFA-BA10-EC8D652E1D5D}"/>
    <cellStyle name="Currency 97" xfId="477" xr:uid="{00000000-0005-0000-0000-0000DC010000}"/>
    <cellStyle name="Currency 97 2" xfId="1074" xr:uid="{909D94D2-9918-4FCF-ABFB-F3C5BED7A0FF}"/>
    <cellStyle name="Currency 98" xfId="478" xr:uid="{00000000-0005-0000-0000-0000DD010000}"/>
    <cellStyle name="Currency 98 2" xfId="1075" xr:uid="{34981DE5-D3AE-42EE-954A-BE2AD0214D29}"/>
    <cellStyle name="Currency 99" xfId="479" xr:uid="{00000000-0005-0000-0000-0000DE010000}"/>
    <cellStyle name="Currency 99 2" xfId="1076" xr:uid="{289A5479-EB66-4871-948A-85CA19E29AAC}"/>
    <cellStyle name="Excel Built-in Normal" xfId="480" xr:uid="{00000000-0005-0000-0000-0000DF010000}"/>
    <cellStyle name="Explanatory Text 2" xfId="481" xr:uid="{00000000-0005-0000-0000-0000E0010000}"/>
    <cellStyle name="Explanatory Text 2 2" xfId="1077" xr:uid="{2AB004DB-84DB-4463-9764-F9A3AF293E89}"/>
    <cellStyle name="Good 2" xfId="482" xr:uid="{00000000-0005-0000-0000-0000E1010000}"/>
    <cellStyle name="Good 2 2" xfId="1078" xr:uid="{BBE61128-D95D-44AC-B4F1-21AA63E76DB3}"/>
    <cellStyle name="Heading 1 2" xfId="483" xr:uid="{00000000-0005-0000-0000-0000E2010000}"/>
    <cellStyle name="Heading 1 2 2" xfId="1079" xr:uid="{ADAB3915-C107-4205-9C96-E3D35C8B8985}"/>
    <cellStyle name="Heading 2 2" xfId="484" xr:uid="{00000000-0005-0000-0000-0000E3010000}"/>
    <cellStyle name="Heading 2 2 2" xfId="1080" xr:uid="{53026128-490C-46C3-BDC0-59DF25F9A3D2}"/>
    <cellStyle name="Heading 3 2" xfId="485" xr:uid="{00000000-0005-0000-0000-0000E4010000}"/>
    <cellStyle name="Heading 3 2 2" xfId="1081" xr:uid="{879E7FA2-A8F2-4336-9EE5-A5A476BEEEEC}"/>
    <cellStyle name="Heading 4 2" xfId="486" xr:uid="{00000000-0005-0000-0000-0000E5010000}"/>
    <cellStyle name="Heading 4 2 2" xfId="1082" xr:uid="{378A56DF-995C-482B-A4C2-AC1649891773}"/>
    <cellStyle name="Hyperlink" xfId="487" builtinId="8"/>
    <cellStyle name="Hyperlink 2" xfId="488" xr:uid="{00000000-0005-0000-0000-0000E7010000}"/>
    <cellStyle name="Hyperlink 2 2" xfId="1084" xr:uid="{77028A84-D8FD-45FD-BF64-B383CEC74DDA}"/>
    <cellStyle name="Hyperlink 3" xfId="489" xr:uid="{00000000-0005-0000-0000-0000E8010000}"/>
    <cellStyle name="Hyperlink 3 2" xfId="1085" xr:uid="{2884801F-7A9D-4AF9-8836-FDEA58E7FBCB}"/>
    <cellStyle name="Hyperlink 4" xfId="490" xr:uid="{00000000-0005-0000-0000-0000E9010000}"/>
    <cellStyle name="Hyperlink 4 2" xfId="1086" xr:uid="{7C13CA7C-C8D5-4937-8575-888044BBD2CE}"/>
    <cellStyle name="Hyperlink 5" xfId="491" xr:uid="{00000000-0005-0000-0000-0000EA010000}"/>
    <cellStyle name="Hyperlink 5 2" xfId="492" xr:uid="{00000000-0005-0000-0000-0000EB010000}"/>
    <cellStyle name="Hyperlink 5 2 2" xfId="1088" xr:uid="{F6DFB23A-A6E6-444D-8052-C342C25F24F9}"/>
    <cellStyle name="Hyperlink 5 3" xfId="1087" xr:uid="{A10F61B8-A26A-4185-9905-43499E7530E1}"/>
    <cellStyle name="Hyperlink 6" xfId="493" xr:uid="{00000000-0005-0000-0000-0000EC010000}"/>
    <cellStyle name="Hyperlink 6 2" xfId="1089" xr:uid="{29028F53-719A-4C1C-A6EA-5100BBAA7B4B}"/>
    <cellStyle name="Hyperlink 7" xfId="494" xr:uid="{00000000-0005-0000-0000-0000ED010000}"/>
    <cellStyle name="Hyperlink 7 2" xfId="594" xr:uid="{D9B43DFB-3242-4751-A5E5-EF4EA556411A}"/>
    <cellStyle name="Hyperlink 7 3" xfId="1090" xr:uid="{BA278473-81AA-4D11-999A-A84320479A7F}"/>
    <cellStyle name="Hyperlink 8" xfId="1083" xr:uid="{E5F3DC49-519F-4818-988B-258FC988F3BE}"/>
    <cellStyle name="Input 2" xfId="495" xr:uid="{00000000-0005-0000-0000-0000EE010000}"/>
    <cellStyle name="Input 2 2" xfId="1091" xr:uid="{F53B2C3D-28AB-451E-BE9D-F253CEC8A127}"/>
    <cellStyle name="Linked Cell 2" xfId="496" xr:uid="{00000000-0005-0000-0000-0000EF010000}"/>
    <cellStyle name="Linked Cell 2 2" xfId="1092" xr:uid="{3327648C-6CCE-43FC-BE4B-5E539126929C}"/>
    <cellStyle name="Neutral 2" xfId="497" xr:uid="{00000000-0005-0000-0000-0000F0010000}"/>
    <cellStyle name="Neutral 2 2" xfId="1093" xr:uid="{D661DBE0-8081-414A-9432-BBB3FEA0F74E}"/>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1098" xr:uid="{CC991C2C-A767-4EFC-99C9-F6384C45B9B4}"/>
    <cellStyle name="Normal 13 2 2 2 3" xfId="507" xr:uid="{00000000-0005-0000-0000-0000FB010000}"/>
    <cellStyle name="Normal 13 2 2 2 3 2" xfId="1099" xr:uid="{BD333E42-6A7B-41E7-8DE8-EACBE0CCF28C}"/>
    <cellStyle name="Normal 13 2 2 2 4" xfId="1097" xr:uid="{8B359043-51FC-460D-B369-0B7AA017C7C9}"/>
    <cellStyle name="Normal 13 2 2 3" xfId="1096" xr:uid="{FEEC243E-F229-4AC7-AFF6-FDD3639CE593}"/>
    <cellStyle name="Normal 13 2 3" xfId="508" xr:uid="{00000000-0005-0000-0000-0000FC010000}"/>
    <cellStyle name="Normal 13 2 3 2" xfId="1100" xr:uid="{659BD9E9-7EB4-4FDF-9D81-41EC39B51074}"/>
    <cellStyle name="Normal 13 2 4" xfId="1095" xr:uid="{E31D4DF5-C6B9-44E9-8867-31954DBEF73E}"/>
    <cellStyle name="Normal 13 3" xfId="509" xr:uid="{00000000-0005-0000-0000-0000FD010000}"/>
    <cellStyle name="Normal 13 3 2" xfId="510" xr:uid="{00000000-0005-0000-0000-0000FE010000}"/>
    <cellStyle name="Normal 13 3 2 2" xfId="1102" xr:uid="{61D5FE46-3FE4-409F-BD37-80E9148F9B4A}"/>
    <cellStyle name="Normal 13 3 3" xfId="1101" xr:uid="{1B16904A-18C9-4BBC-8725-86547F5B8404}"/>
    <cellStyle name="Normal 13 4" xfId="511" xr:uid="{00000000-0005-0000-0000-0000FF010000}"/>
    <cellStyle name="Normal 13 4 2" xfId="1103" xr:uid="{2EFB4953-1D5E-4778-AC6B-BECD99CB5FFD}"/>
    <cellStyle name="Normal 13 5" xfId="1094" xr:uid="{409406BA-41C4-4168-9EE4-B13608145034}"/>
    <cellStyle name="Normal 13 6" xfId="512" xr:uid="{00000000-0005-0000-0000-000000020000}"/>
    <cellStyle name="Normal 13 6 2" xfId="1104" xr:uid="{DF29170D-3887-4B53-BFD6-3FC69E7596FD}"/>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1105" xr:uid="{ABCE940E-A1F6-42DF-97A7-AE381B9C25C0}"/>
    <cellStyle name="Normal 2 2 3" xfId="520" xr:uid="{00000000-0005-0000-0000-000008020000}"/>
    <cellStyle name="Normal 2 2 3 2" xfId="1106" xr:uid="{310686A3-D6D2-4F3A-98BF-3556D0313D4A}"/>
    <cellStyle name="Normal 2 3" xfId="521" xr:uid="{00000000-0005-0000-0000-000009020000}"/>
    <cellStyle name="Normal 2 3 2" xfId="522" xr:uid="{00000000-0005-0000-0000-00000A020000}"/>
    <cellStyle name="Normal 2 3 2 2" xfId="1107" xr:uid="{6A27118F-27B7-4BD5-B7F7-E562A5E7D022}"/>
    <cellStyle name="Normal 2 4" xfId="523" xr:uid="{00000000-0005-0000-0000-00000B020000}"/>
    <cellStyle name="Normal 2 4 2" xfId="524" xr:uid="{00000000-0005-0000-0000-00000C020000}"/>
    <cellStyle name="Normal 2 4 2 2" xfId="1108" xr:uid="{FE84D163-F8FE-4492-985D-6CAA031B4276}"/>
    <cellStyle name="Normal 2 5" xfId="525" xr:uid="{00000000-0005-0000-0000-00000D020000}"/>
    <cellStyle name="Normal 2 5 2" xfId="1109" xr:uid="{3119A4D5-2644-45DF-A800-C08F8C8498C2}"/>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1111" xr:uid="{76F644CC-3675-4C5D-89BD-2A22134A2342}"/>
    <cellStyle name="Normal 3 3" xfId="530" xr:uid="{00000000-0005-0000-0000-000012020000}"/>
    <cellStyle name="Normal 3 3 2" xfId="1112" xr:uid="{DEDBE352-DDD3-48B7-BB81-27E5CFC1E256}"/>
    <cellStyle name="Normal 3 4" xfId="531" xr:uid="{00000000-0005-0000-0000-000013020000}"/>
    <cellStyle name="Normal 3 4 2" xfId="1113" xr:uid="{06536D2B-6E0C-4717-8958-C41C10F4F2D5}"/>
    <cellStyle name="Normal 3 5" xfId="1110" xr:uid="{9191C587-B722-4EC8-A361-DDEA5A1F55A9}"/>
    <cellStyle name="Normal 3 8" xfId="532" xr:uid="{00000000-0005-0000-0000-000014020000}"/>
    <cellStyle name="Normal 3 8 2" xfId="533" xr:uid="{00000000-0005-0000-0000-000015020000}"/>
    <cellStyle name="Normal 3 8 2 2" xfId="534" xr:uid="{00000000-0005-0000-0000-000016020000}"/>
    <cellStyle name="Normal 3 8 2 2 2" xfId="1116" xr:uid="{743AE638-6EF4-4740-8BB9-8F674EFA273A}"/>
    <cellStyle name="Normal 3 8 2 3" xfId="1115" xr:uid="{BED40D4F-D4B3-4F3C-B335-21B6ED8AE293}"/>
    <cellStyle name="Normal 3 8 3" xfId="535" xr:uid="{00000000-0005-0000-0000-000017020000}"/>
    <cellStyle name="Normal 3 8 3 2" xfId="1117" xr:uid="{EE3942F7-A5FE-4CD3-AEDC-92936457CC5D}"/>
    <cellStyle name="Normal 3 8 4" xfId="1114" xr:uid="{127DC402-2530-4A10-BE82-3F3C334873EA}"/>
    <cellStyle name="Normal 4" xfId="536" xr:uid="{00000000-0005-0000-0000-000018020000}"/>
    <cellStyle name="Normal 4 2" xfId="537" xr:uid="{00000000-0005-0000-0000-000019020000}"/>
    <cellStyle name="Normal 4 2 2" xfId="1118" xr:uid="{D8F03B18-D7B4-4339-B6D7-A9D6424109D7}"/>
    <cellStyle name="Normal 4 3" xfId="538" xr:uid="{00000000-0005-0000-0000-00001A020000}"/>
    <cellStyle name="Normal 4 4" xfId="539" xr:uid="{00000000-0005-0000-0000-00001B020000}"/>
    <cellStyle name="Normal 4 4 2" xfId="1119" xr:uid="{9B14F0A8-2994-48B1-98F1-178B0414CF12}"/>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2 2" xfId="1121" xr:uid="{62A92AE9-40A0-45BB-82D6-94E04AC93892}"/>
    <cellStyle name="Normal 5 3" xfId="550" xr:uid="{00000000-0005-0000-0000-000026020000}"/>
    <cellStyle name="Normal 5 3 2" xfId="1122" xr:uid="{ED637CDF-D9D5-4D51-AE06-62CA67409C9E}"/>
    <cellStyle name="Normal 5 4" xfId="1120" xr:uid="{B59E9314-42F0-4068-94B0-6F991107B90A}"/>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1124" xr:uid="{C0793E68-07C0-4455-8853-82B57A1046EF}"/>
    <cellStyle name="Normal 6 3" xfId="566" xr:uid="{00000000-0005-0000-0000-000036020000}"/>
    <cellStyle name="Normal 6 4" xfId="1123" xr:uid="{5F2AD775-CE3D-4A64-A3CC-EDBCA83CBF46}"/>
    <cellStyle name="Normal 7" xfId="567" xr:uid="{00000000-0005-0000-0000-000037020000}"/>
    <cellStyle name="Normal 7 2" xfId="568" xr:uid="{00000000-0005-0000-0000-000038020000}"/>
    <cellStyle name="Normal 7 2 2" xfId="1125" xr:uid="{876FAE48-814A-4515-A0A9-2781C0D9F3A9}"/>
    <cellStyle name="Normal 8" xfId="569" xr:uid="{00000000-0005-0000-0000-000039020000}"/>
    <cellStyle name="Normal 9" xfId="592" xr:uid="{847B6E86-FBAA-4447-A2D3-23B088528AA3}"/>
    <cellStyle name="Normal 9 2" xfId="597" xr:uid="{CCE87F14-60E5-4C78-BECA-E62253B81170}"/>
    <cellStyle name="Normal 9 3" xfId="596" xr:uid="{4C5EE699-D00B-434C-B659-4F8184866F00}"/>
    <cellStyle name="Normal 9 4" xfId="595" xr:uid="{5D9F638D-5557-4E35-9A45-35FB2DCCC1B8}"/>
    <cellStyle name="Normal 9 5" xfId="593" xr:uid="{FF75F35C-ED0F-4492-B29E-0811B772DB65}"/>
    <cellStyle name="Normal 9 6" xfId="1126" xr:uid="{96D35854-D1C2-4C16-9CC5-07700EBE8E41}"/>
    <cellStyle name="Normal_Sheet1" xfId="570" xr:uid="{00000000-0005-0000-0000-00003A020000}"/>
    <cellStyle name="Note 2" xfId="571" xr:uid="{00000000-0005-0000-0000-00003B020000}"/>
    <cellStyle name="Note 2 2" xfId="1127" xr:uid="{38AAE1AA-C44A-48CF-98A2-4893A72B5B7E}"/>
    <cellStyle name="Output 2" xfId="572" xr:uid="{00000000-0005-0000-0000-00003C020000}"/>
    <cellStyle name="Output 2 2" xfId="1128" xr:uid="{EBE88D72-85DB-4E92-9AEB-8793D641AA1A}"/>
    <cellStyle name="Percent 2" xfId="573" xr:uid="{00000000-0005-0000-0000-00003D020000}"/>
    <cellStyle name="Percent 2 2" xfId="1129" xr:uid="{9F5BB077-B71F-4C16-AB3F-AE668A5DFA0C}"/>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1133" xr:uid="{65D7824D-0783-41E1-B4FD-D792A5D231EB}"/>
    <cellStyle name="Standard 4 2 2 3" xfId="1132" xr:uid="{04D19849-F42E-4450-A601-515073C167F9}"/>
    <cellStyle name="Standard 4 2 3" xfId="579" xr:uid="{00000000-0005-0000-0000-000043020000}"/>
    <cellStyle name="Standard 4 2 3 2" xfId="1134" xr:uid="{DD82F926-543B-48D9-98A7-F270B472898D}"/>
    <cellStyle name="Standard 4 2 4" xfId="1131" xr:uid="{594DD224-152D-4F05-AA57-AFB1D7D1B8A4}"/>
    <cellStyle name="Standard 4 3" xfId="580" xr:uid="{00000000-0005-0000-0000-000044020000}"/>
    <cellStyle name="Standard 4 3 2" xfId="581" xr:uid="{00000000-0005-0000-0000-000045020000}"/>
    <cellStyle name="Standard 4 3 2 2" xfId="1136" xr:uid="{859B5B21-8390-4E12-B3A9-DC46F4A4264B}"/>
    <cellStyle name="Standard 4 3 3" xfId="1135" xr:uid="{2A620849-8D52-4056-87AE-31DC3F63B046}"/>
    <cellStyle name="Standard 4 4" xfId="582" xr:uid="{00000000-0005-0000-0000-000046020000}"/>
    <cellStyle name="Standard 4 4 2" xfId="1137" xr:uid="{6EA41AC7-B740-4FDC-B58B-1DEE739BD5EE}"/>
    <cellStyle name="Standard 4 5" xfId="1130" xr:uid="{F5B8BA43-EEBD-4AF5-B7E9-CAF2C89DB23B}"/>
    <cellStyle name="Standard 6" xfId="583" xr:uid="{00000000-0005-0000-0000-000047020000}"/>
    <cellStyle name="Title 2" xfId="584" xr:uid="{00000000-0005-0000-0000-000048020000}"/>
    <cellStyle name="Title 2 2" xfId="1138" xr:uid="{E4759977-70B4-430A-A5C1-0E0C3635D51F}"/>
    <cellStyle name="Total 2" xfId="585" xr:uid="{00000000-0005-0000-0000-000049020000}"/>
    <cellStyle name="Total 2 2" xfId="1139" xr:uid="{17A6EAAA-39D6-4955-9702-CC0FC971F1EE}"/>
    <cellStyle name="Warning Text 2" xfId="586" xr:uid="{00000000-0005-0000-0000-00004A020000}"/>
    <cellStyle name="Warning Text 2 2" xfId="1140" xr:uid="{47ABC428-189F-459E-AEF3-BCF5281937A5}"/>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watkins@ccipow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watkins@ccipow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1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9"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2" zoomScalePageLayoutView="70" workbookViewId="0">
      <selection activeCell="D89" sqref="D89:E8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8" t="str">
        <f ca="1">IF(D9=Q9,OFFSET(L!$C$1,MATCH("Declaration"&amp;ADDRESS(ROW(),COLUMN(),4),L!$A:$A,0)-1,SL,,),"")</f>
        <v/>
      </c>
      <c r="E11" s="349"/>
      <c r="F11" s="349"/>
      <c r="G11" s="349"/>
      <c r="H11" s="349"/>
      <c r="I11" s="349"/>
      <c r="J11" s="350"/>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26" t="s">
        <v>15857</v>
      </c>
      <c r="E12" s="327"/>
      <c r="F12" s="327"/>
      <c r="G12" s="327"/>
      <c r="H12" s="327"/>
      <c r="I12" s="327"/>
      <c r="J12" s="328"/>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26" t="s">
        <v>15858</v>
      </c>
      <c r="E13" s="327"/>
      <c r="F13" s="327"/>
      <c r="G13" s="327"/>
      <c r="H13" s="327"/>
      <c r="I13" s="327"/>
      <c r="J13" s="328"/>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26" t="s">
        <v>15859</v>
      </c>
      <c r="E14" s="327"/>
      <c r="F14" s="327"/>
      <c r="G14" s="327"/>
      <c r="H14" s="327"/>
      <c r="I14" s="327"/>
      <c r="J14" s="328"/>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26" t="s">
        <v>15860</v>
      </c>
      <c r="E15" s="327"/>
      <c r="F15" s="327"/>
      <c r="G15" s="327"/>
      <c r="H15" s="327"/>
      <c r="I15" s="327"/>
      <c r="J15" s="328"/>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26" t="s">
        <v>15862</v>
      </c>
      <c r="E17" s="327"/>
      <c r="F17" s="327"/>
      <c r="G17" s="327"/>
      <c r="H17" s="327"/>
      <c r="I17" s="327"/>
      <c r="J17" s="328"/>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32" t="s">
        <v>15860</v>
      </c>
      <c r="E18" s="333"/>
      <c r="F18" s="333"/>
      <c r="G18" s="333"/>
      <c r="H18" s="333"/>
      <c r="I18" s="333"/>
      <c r="J18" s="33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26" t="s">
        <v>15863</v>
      </c>
      <c r="E19" s="327"/>
      <c r="F19" s="327"/>
      <c r="G19" s="327"/>
      <c r="H19" s="327"/>
      <c r="I19" s="327"/>
      <c r="J19" s="328"/>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45664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35" t="s">
        <v>485</v>
      </c>
      <c r="E26" s="336"/>
      <c r="F26" s="12"/>
      <c r="G26" s="323"/>
      <c r="H26" s="324"/>
      <c r="I26" s="324"/>
      <c r="J26" s="325"/>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35" t="s">
        <v>484</v>
      </c>
      <c r="E27" s="336"/>
      <c r="F27" s="12"/>
      <c r="G27" s="323"/>
      <c r="H27" s="324"/>
      <c r="I27" s="324"/>
      <c r="J27" s="32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35" t="s">
        <v>484</v>
      </c>
      <c r="E28" s="336"/>
      <c r="F28" s="12"/>
      <c r="G28" s="323"/>
      <c r="H28" s="324"/>
      <c r="I28" s="324"/>
      <c r="J28" s="32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35" t="s">
        <v>485</v>
      </c>
      <c r="E29" s="336"/>
      <c r="F29" s="12"/>
      <c r="G29" s="323"/>
      <c r="H29" s="324"/>
      <c r="I29" s="324"/>
      <c r="J29" s="325"/>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41" t="str">
        <f ca="1">D25</f>
        <v>Answer</v>
      </c>
      <c r="E31" s="34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51"/>
      <c r="E32" s="352"/>
      <c r="F32" s="47"/>
      <c r="G32" s="323"/>
      <c r="H32" s="324"/>
      <c r="I32" s="324"/>
      <c r="J32" s="32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35" t="s">
        <v>484</v>
      </c>
      <c r="E33" s="336"/>
      <c r="F33" s="47"/>
      <c r="G33" s="323"/>
      <c r="H33" s="324"/>
      <c r="I33" s="324"/>
      <c r="J33" s="32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35" t="s">
        <v>484</v>
      </c>
      <c r="E34" s="336"/>
      <c r="F34" s="47"/>
      <c r="G34" s="323"/>
      <c r="H34" s="324"/>
      <c r="I34" s="324"/>
      <c r="J34" s="32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35"/>
      <c r="E35" s="336"/>
      <c r="F35" s="47"/>
      <c r="G35" s="323"/>
      <c r="H35" s="324"/>
      <c r="I35" s="324"/>
      <c r="J35" s="32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41" t="str">
        <f ca="1">D25</f>
        <v>Answer</v>
      </c>
      <c r="E37" s="341"/>
      <c r="F37" s="18"/>
      <c r="G37" s="44" t="str">
        <f ca="1">G25</f>
        <v>Comments</v>
      </c>
      <c r="H37" s="355"/>
      <c r="I37" s="355"/>
      <c r="J37" s="355"/>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35"/>
      <c r="E38" s="336"/>
      <c r="F38" s="47"/>
      <c r="G38" s="323"/>
      <c r="H38" s="324"/>
      <c r="I38" s="324"/>
      <c r="J38" s="325"/>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35" t="s">
        <v>484</v>
      </c>
      <c r="E39" s="336"/>
      <c r="F39" s="47"/>
      <c r="G39" s="323" t="s">
        <v>17181</v>
      </c>
      <c r="H39" s="324"/>
      <c r="I39" s="324"/>
      <c r="J39" s="32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35" t="s">
        <v>484</v>
      </c>
      <c r="E40" s="336"/>
      <c r="F40" s="47"/>
      <c r="G40" s="323" t="s">
        <v>17181</v>
      </c>
      <c r="H40" s="324"/>
      <c r="I40" s="324"/>
      <c r="J40" s="32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35"/>
      <c r="E41" s="336"/>
      <c r="F41" s="47"/>
      <c r="G41" s="323"/>
      <c r="H41" s="324"/>
      <c r="I41" s="324"/>
      <c r="J41" s="325"/>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41" t="str">
        <f ca="1">D25</f>
        <v>Answer</v>
      </c>
      <c r="E43" s="34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35"/>
      <c r="E44" s="336"/>
      <c r="F44" s="47"/>
      <c r="G44" s="323"/>
      <c r="H44" s="324"/>
      <c r="I44" s="324"/>
      <c r="J44" s="325"/>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5" t="s">
        <v>484</v>
      </c>
      <c r="E45" s="336"/>
      <c r="F45" s="47"/>
      <c r="G45" s="323" t="s">
        <v>17181</v>
      </c>
      <c r="H45" s="324"/>
      <c r="I45" s="324"/>
      <c r="J45" s="32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35" t="s">
        <v>484</v>
      </c>
      <c r="E46" s="336"/>
      <c r="F46" s="47"/>
      <c r="G46" s="323" t="s">
        <v>17181</v>
      </c>
      <c r="H46" s="324"/>
      <c r="I46" s="324"/>
      <c r="J46" s="32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35"/>
      <c r="E47" s="336"/>
      <c r="F47" s="47"/>
      <c r="G47" s="323"/>
      <c r="H47" s="324"/>
      <c r="I47" s="324"/>
      <c r="J47" s="325"/>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41" t="str">
        <f ca="1">D25</f>
        <v>Answer</v>
      </c>
      <c r="E49" s="34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35"/>
      <c r="E50" s="336"/>
      <c r="F50" s="47"/>
      <c r="G50" s="323"/>
      <c r="H50" s="324"/>
      <c r="I50" s="324"/>
      <c r="J50" s="32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35" t="s">
        <v>485</v>
      </c>
      <c r="E51" s="336"/>
      <c r="F51" s="47"/>
      <c r="G51" s="323"/>
      <c r="H51" s="324"/>
      <c r="I51" s="324"/>
      <c r="J51" s="32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35" t="s">
        <v>485</v>
      </c>
      <c r="E52" s="336"/>
      <c r="F52" s="47"/>
      <c r="G52" s="323"/>
      <c r="H52" s="324"/>
      <c r="I52" s="324"/>
      <c r="J52" s="32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35"/>
      <c r="E53" s="336"/>
      <c r="F53" s="47"/>
      <c r="G53" s="323"/>
      <c r="H53" s="324"/>
      <c r="I53" s="324"/>
      <c r="J53" s="32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41" t="str">
        <f ca="1">D25</f>
        <v>Answer</v>
      </c>
      <c r="E55" s="34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53"/>
      <c r="E56" s="354"/>
      <c r="F56" s="47"/>
      <c r="G56" s="323"/>
      <c r="H56" s="324"/>
      <c r="I56" s="324"/>
      <c r="J56" s="32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53" t="s">
        <v>2463</v>
      </c>
      <c r="E57" s="354"/>
      <c r="F57" s="47"/>
      <c r="G57" s="323"/>
      <c r="H57" s="324"/>
      <c r="I57" s="324"/>
      <c r="J57" s="32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53" t="s">
        <v>2463</v>
      </c>
      <c r="E58" s="354"/>
      <c r="F58" s="47"/>
      <c r="G58" s="323"/>
      <c r="H58" s="324"/>
      <c r="I58" s="324"/>
      <c r="J58" s="32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53"/>
      <c r="E59" s="354"/>
      <c r="F59" s="47"/>
      <c r="G59" s="323"/>
      <c r="H59" s="324"/>
      <c r="I59" s="324"/>
      <c r="J59" s="32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41" t="str">
        <f ca="1">D25</f>
        <v>Answer</v>
      </c>
      <c r="E61" s="341"/>
      <c r="F61" s="18"/>
      <c r="G61" s="44" t="str">
        <f ca="1">G25</f>
        <v>Comments</v>
      </c>
      <c r="H61" s="338"/>
      <c r="I61" s="338"/>
      <c r="J61" s="338"/>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51"/>
      <c r="E62" s="352"/>
      <c r="F62" s="47"/>
      <c r="G62" s="323"/>
      <c r="H62" s="324"/>
      <c r="I62" s="324"/>
      <c r="J62" s="32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35" t="s">
        <v>484</v>
      </c>
      <c r="E63" s="336"/>
      <c r="F63" s="47"/>
      <c r="G63" s="323"/>
      <c r="H63" s="324"/>
      <c r="I63" s="324"/>
      <c r="J63" s="32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35" t="s">
        <v>484</v>
      </c>
      <c r="E64" s="336"/>
      <c r="F64" s="47"/>
      <c r="G64" s="323"/>
      <c r="H64" s="324"/>
      <c r="I64" s="324"/>
      <c r="J64" s="32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35"/>
      <c r="E65" s="336"/>
      <c r="F65" s="47"/>
      <c r="G65" s="323"/>
      <c r="H65" s="324"/>
      <c r="I65" s="324"/>
      <c r="J65" s="32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41" t="str">
        <f ca="1">D25</f>
        <v>Answer</v>
      </c>
      <c r="E67" s="341"/>
      <c r="F67" s="18"/>
      <c r="G67" s="44" t="str">
        <f ca="1">G25</f>
        <v>Comments</v>
      </c>
      <c r="H67" s="338" t="str">
        <f>IF(Q75="(*)","Click here to enter smelter names","")</f>
        <v/>
      </c>
      <c r="I67" s="338"/>
      <c r="J67" s="338"/>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35"/>
      <c r="E68" s="336"/>
      <c r="F68" s="48"/>
      <c r="G68" s="323"/>
      <c r="H68" s="324"/>
      <c r="I68" s="324"/>
      <c r="J68" s="32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35" t="s">
        <v>484</v>
      </c>
      <c r="E69" s="336"/>
      <c r="F69" s="48"/>
      <c r="G69" s="323"/>
      <c r="H69" s="324"/>
      <c r="I69" s="324"/>
      <c r="J69" s="32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35" t="s">
        <v>484</v>
      </c>
      <c r="E70" s="336"/>
      <c r="F70" s="48"/>
      <c r="G70" s="323"/>
      <c r="H70" s="324"/>
      <c r="I70" s="324"/>
      <c r="J70" s="32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35"/>
      <c r="E71" s="336"/>
      <c r="F71" s="50"/>
      <c r="G71" s="323"/>
      <c r="H71" s="324"/>
      <c r="I71" s="324"/>
      <c r="J71" s="32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7" t="str">
        <f ca="1">OFFSET(L!$C$1,MATCH("Declaration"&amp;ADDRESS(ROW(),COLUMN(),4),L!$A:$A,0)-1,SL,,)</f>
        <v>Answer the Following Questions at a Company Level</v>
      </c>
      <c r="C73" s="337"/>
      <c r="D73" s="337"/>
      <c r="E73" s="337"/>
      <c r="F73" s="337"/>
      <c r="G73" s="337"/>
      <c r="H73" s="337"/>
      <c r="I73" s="337"/>
      <c r="J73" s="337"/>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5" t="s">
        <v>484</v>
      </c>
      <c r="E75" s="336"/>
      <c r="F75" s="57"/>
      <c r="G75" s="323"/>
      <c r="H75" s="324"/>
      <c r="I75" s="324"/>
      <c r="J75" s="32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40"/>
      <c r="H76" s="340"/>
      <c r="I76" s="340"/>
      <c r="J76" s="34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5" t="s">
        <v>484</v>
      </c>
      <c r="E77" s="336"/>
      <c r="F77" s="57"/>
      <c r="G77" s="329" t="s">
        <v>15864</v>
      </c>
      <c r="H77" s="330"/>
      <c r="I77" s="330"/>
      <c r="J77" s="331"/>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5" t="s">
        <v>485</v>
      </c>
      <c r="E79" s="336"/>
      <c r="F79" s="57"/>
      <c r="G79" s="323"/>
      <c r="H79" s="324"/>
      <c r="I79" s="324"/>
      <c r="J79" s="32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5" t="s">
        <v>484</v>
      </c>
      <c r="E81" s="336"/>
      <c r="F81" s="57"/>
      <c r="G81" s="323"/>
      <c r="H81" s="324"/>
      <c r="I81" s="324"/>
      <c r="J81" s="32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5" t="s">
        <v>14954</v>
      </c>
      <c r="E83" s="336"/>
      <c r="F83" s="57"/>
      <c r="G83" s="323"/>
      <c r="H83" s="324"/>
      <c r="I83" s="324"/>
      <c r="J83" s="32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5" t="s">
        <v>484</v>
      </c>
      <c r="E85" s="346"/>
      <c r="F85" s="57"/>
      <c r="G85" s="323"/>
      <c r="H85" s="324"/>
      <c r="I85" s="324"/>
      <c r="J85" s="32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40"/>
      <c r="H86" s="340"/>
      <c r="I86" s="340"/>
      <c r="J86" s="34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5" t="s">
        <v>484</v>
      </c>
      <c r="E87" s="336"/>
      <c r="F87" s="57"/>
      <c r="G87" s="323"/>
      <c r="H87" s="324"/>
      <c r="I87" s="324"/>
      <c r="J87" s="32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7"/>
      <c r="H88" s="347"/>
      <c r="I88" s="347"/>
      <c r="J88" s="347"/>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5" t="s">
        <v>485</v>
      </c>
      <c r="E89" s="336"/>
      <c r="F89" s="57"/>
      <c r="G89" s="323" t="s">
        <v>15865</v>
      </c>
      <c r="H89" s="324"/>
      <c r="I89" s="324"/>
      <c r="J89" s="32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4" t="str">
        <f>IF(OR($D$8="",$I$3=""),"","Click here to check required fields completion")</f>
        <v/>
      </c>
      <c r="C90" s="344"/>
      <c r="D90" s="344"/>
      <c r="E90" s="344"/>
      <c r="F90" s="344"/>
      <c r="G90" s="344"/>
      <c r="H90" s="344"/>
      <c r="I90" s="344"/>
      <c r="J90" s="344"/>
      <c r="K90" s="36"/>
      <c r="L90" s="100"/>
      <c r="P90" s="3"/>
      <c r="Q90" s="3"/>
      <c r="R90" s="3"/>
      <c r="S90" s="3"/>
      <c r="T90" s="3"/>
      <c r="U90" s="3"/>
      <c r="V90" s="3"/>
      <c r="W90" s="3"/>
      <c r="X90" s="3"/>
      <c r="Y90" s="3"/>
      <c r="Z90" s="3"/>
      <c r="AA90" s="3"/>
      <c r="AB90" s="3"/>
      <c r="AC90" s="3"/>
      <c r="AD90" s="3"/>
      <c r="AE90" s="3"/>
      <c r="AF90" s="3"/>
      <c r="AG90" s="3"/>
      <c r="AH90" s="3"/>
    </row>
    <row r="91" spans="1:34" ht="15.5" thickBot="1">
      <c r="A91" s="342" t="str">
        <f ca="1">OFFSET(L!$C$1,MATCH("General"&amp;"Cpy",L!$A:$A,0)-1,SL,,)</f>
        <v>© 2024 Responsible Minerals Initiative. All rights reserved.</v>
      </c>
      <c r="B91" s="343"/>
      <c r="C91" s="343"/>
      <c r="D91" s="343"/>
      <c r="E91" s="343"/>
      <c r="F91" s="343"/>
      <c r="G91" s="343"/>
      <c r="H91" s="343"/>
      <c r="I91" s="343"/>
      <c r="J91" s="343"/>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D46:E46"/>
    <mergeCell ref="D47:E47"/>
    <mergeCell ref="G47:J47"/>
    <mergeCell ref="D35:E35"/>
    <mergeCell ref="G38:J38"/>
    <mergeCell ref="D39:E39"/>
    <mergeCell ref="D49:E49"/>
    <mergeCell ref="G35:J35"/>
    <mergeCell ref="D25:E25"/>
    <mergeCell ref="G59:J59"/>
    <mergeCell ref="D58:E58"/>
    <mergeCell ref="D55:E55"/>
    <mergeCell ref="D53:E53"/>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2:J32"/>
    <mergeCell ref="G29:J29"/>
    <mergeCell ref="D11:J11"/>
    <mergeCell ref="D34:E34"/>
    <mergeCell ref="D33:E33"/>
    <mergeCell ref="G34:J34"/>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9:J19"/>
    <mergeCell ref="D23:E23"/>
    <mergeCell ref="G33:J33"/>
    <mergeCell ref="D29:E29"/>
    <mergeCell ref="G41:J41"/>
    <mergeCell ref="D40:E40"/>
    <mergeCell ref="A91:J91"/>
    <mergeCell ref="G85:J85"/>
    <mergeCell ref="B90:J90"/>
    <mergeCell ref="D81:E81"/>
    <mergeCell ref="D87:E87"/>
    <mergeCell ref="D85:E85"/>
    <mergeCell ref="D89:E89"/>
    <mergeCell ref="G86:J86"/>
    <mergeCell ref="G87:J87"/>
    <mergeCell ref="G88:J88"/>
    <mergeCell ref="G81:J81"/>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D69:E69"/>
    <mergeCell ref="D68:E68"/>
    <mergeCell ref="G39:J39"/>
    <mergeCell ref="G40:J40"/>
    <mergeCell ref="G45:J45"/>
    <mergeCell ref="G46:J46"/>
    <mergeCell ref="D12:J12"/>
    <mergeCell ref="G51:J51"/>
    <mergeCell ref="G52:J52"/>
    <mergeCell ref="G77:J77"/>
    <mergeCell ref="D18:J18"/>
    <mergeCell ref="D71:E71"/>
    <mergeCell ref="G75:J75"/>
    <mergeCell ref="D70:E70"/>
    <mergeCell ref="D75:E75"/>
    <mergeCell ref="B73:J73"/>
    <mergeCell ref="G26:J26"/>
    <mergeCell ref="G28:J28"/>
    <mergeCell ref="D28:E28"/>
    <mergeCell ref="D41:E41"/>
    <mergeCell ref="G50:J50"/>
    <mergeCell ref="D51:E51"/>
    <mergeCell ref="G62:J62"/>
    <mergeCell ref="D52:E52"/>
    <mergeCell ref="G57:J57"/>
    <mergeCell ref="G58:J5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BBE9A48-A024-4951-8560-F803C0D6E7DA}"/>
    <hyperlink ref="D20" r:id="rId4" xr:uid="{4565ACC7-AC30-4F07-AE07-D1181882021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Q2506"/>
  <sheetViews>
    <sheetView showGridLines="0" showZeros="0" tabSelected="1" topLeftCell="A21" zoomScaleNormal="100" zoomScalePageLayoutView="55" workbookViewId="0">
      <selection activeCell="A16" sqref="A16:XFD16"/>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43"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43"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43"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43"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43" s="227" customFormat="1" ht="20" customHeight="1">
      <c r="A5" s="262" t="s">
        <v>1373</v>
      </c>
      <c r="B5" s="182" t="s">
        <v>1119</v>
      </c>
      <c r="C5" s="186" t="s">
        <v>1372</v>
      </c>
      <c r="D5" s="230" t="s">
        <v>1372</v>
      </c>
      <c r="E5" s="182" t="s">
        <v>2415</v>
      </c>
      <c r="F5" s="182" t="s">
        <v>1373</v>
      </c>
      <c r="G5" s="182" t="s">
        <v>13217</v>
      </c>
      <c r="H5" s="183">
        <v>0</v>
      </c>
      <c r="I5" s="184" t="s">
        <v>1531</v>
      </c>
      <c r="J5" s="184" t="s">
        <v>1532</v>
      </c>
      <c r="K5" s="224" t="s">
        <v>15866</v>
      </c>
      <c r="L5" s="224" t="s">
        <v>15867</v>
      </c>
      <c r="M5" s="224" t="s">
        <v>15868</v>
      </c>
      <c r="N5" s="224" t="s">
        <v>15869</v>
      </c>
      <c r="O5" s="224" t="s">
        <v>15870</v>
      </c>
      <c r="P5" s="185" t="s">
        <v>485</v>
      </c>
      <c r="Q5" s="225" t="s">
        <v>15871</v>
      </c>
      <c r="R5" s="182" t="s">
        <v>1372</v>
      </c>
      <c r="S5" s="181" t="s">
        <v>12665</v>
      </c>
      <c r="T5" s="181" t="s">
        <v>11864</v>
      </c>
      <c r="U5" s="201"/>
      <c r="V5" s="226">
        <v>8</v>
      </c>
      <c r="X5" s="227">
        <v>0</v>
      </c>
      <c r="AB5" s="228" t="s">
        <v>15872</v>
      </c>
      <c r="AN5" s="227" t="s">
        <v>1372</v>
      </c>
      <c r="AO5" s="227" t="s">
        <v>1372</v>
      </c>
      <c r="AQ5" s="227">
        <v>4</v>
      </c>
    </row>
    <row r="6" spans="1:43" s="227" customFormat="1" ht="20" customHeight="1">
      <c r="A6" s="262" t="s">
        <v>646</v>
      </c>
      <c r="B6" s="182" t="s">
        <v>1119</v>
      </c>
      <c r="C6" s="186" t="s">
        <v>2124</v>
      </c>
      <c r="D6" s="230" t="s">
        <v>2124</v>
      </c>
      <c r="E6" s="182" t="s">
        <v>1098</v>
      </c>
      <c r="F6" s="182" t="s">
        <v>646</v>
      </c>
      <c r="G6" s="182" t="s">
        <v>13217</v>
      </c>
      <c r="H6" s="183">
        <v>0</v>
      </c>
      <c r="I6" s="184" t="s">
        <v>1533</v>
      </c>
      <c r="J6" s="184" t="s">
        <v>1534</v>
      </c>
      <c r="K6" s="224" t="s">
        <v>15873</v>
      </c>
      <c r="L6" s="224" t="s">
        <v>15874</v>
      </c>
      <c r="M6" s="224" t="s">
        <v>15875</v>
      </c>
      <c r="N6" s="224" t="s">
        <v>15876</v>
      </c>
      <c r="O6" s="224" t="s">
        <v>15877</v>
      </c>
      <c r="P6" s="185" t="s">
        <v>484</v>
      </c>
      <c r="Q6" s="225" t="s">
        <v>15878</v>
      </c>
      <c r="R6" s="182" t="s">
        <v>2124</v>
      </c>
      <c r="S6" s="181" t="s">
        <v>12547</v>
      </c>
      <c r="T6" s="181" t="s">
        <v>6656</v>
      </c>
      <c r="U6" s="201"/>
      <c r="V6" s="226">
        <v>13</v>
      </c>
      <c r="X6" s="227">
        <v>0</v>
      </c>
      <c r="AB6" s="228" t="s">
        <v>15879</v>
      </c>
      <c r="AN6" s="227" t="s">
        <v>15880</v>
      </c>
      <c r="AO6" s="227" t="s">
        <v>15880</v>
      </c>
      <c r="AQ6" s="227">
        <v>6</v>
      </c>
    </row>
    <row r="7" spans="1:43" s="227" customFormat="1" ht="20" customHeight="1">
      <c r="A7" s="262" t="s">
        <v>647</v>
      </c>
      <c r="B7" s="182" t="s">
        <v>1119</v>
      </c>
      <c r="C7" s="186" t="s">
        <v>50</v>
      </c>
      <c r="D7" s="230" t="s">
        <v>15406</v>
      </c>
      <c r="E7" s="182" t="s">
        <v>1091</v>
      </c>
      <c r="F7" s="182" t="s">
        <v>647</v>
      </c>
      <c r="G7" s="182" t="s">
        <v>13217</v>
      </c>
      <c r="H7" s="183">
        <v>0</v>
      </c>
      <c r="I7" s="184" t="s">
        <v>1535</v>
      </c>
      <c r="J7" s="184" t="s">
        <v>1536</v>
      </c>
      <c r="K7" s="224" t="s">
        <v>15881</v>
      </c>
      <c r="L7" s="224" t="s">
        <v>15881</v>
      </c>
      <c r="M7" s="224" t="s">
        <v>15882</v>
      </c>
      <c r="N7" s="224" t="s">
        <v>15883</v>
      </c>
      <c r="O7" s="224" t="s">
        <v>15884</v>
      </c>
      <c r="P7" s="185" t="s">
        <v>485</v>
      </c>
      <c r="Q7" s="225" t="s">
        <v>15878</v>
      </c>
      <c r="R7" s="182" t="s">
        <v>15406</v>
      </c>
      <c r="S7" s="181" t="s">
        <v>12490</v>
      </c>
      <c r="T7" s="181" t="s">
        <v>4216</v>
      </c>
      <c r="U7" s="201"/>
      <c r="V7" s="226">
        <v>19</v>
      </c>
      <c r="X7" s="227">
        <v>0</v>
      </c>
      <c r="AB7" s="228" t="s">
        <v>15885</v>
      </c>
      <c r="AN7" s="227" t="s">
        <v>50</v>
      </c>
      <c r="AO7" s="227" t="s">
        <v>50</v>
      </c>
      <c r="AQ7" s="227">
        <v>8</v>
      </c>
    </row>
    <row r="8" spans="1:43" s="227" customFormat="1" ht="20" customHeight="1">
      <c r="A8" s="262" t="s">
        <v>648</v>
      </c>
      <c r="B8" s="182" t="s">
        <v>1119</v>
      </c>
      <c r="C8" s="186" t="s">
        <v>620</v>
      </c>
      <c r="D8" s="230" t="s">
        <v>620</v>
      </c>
      <c r="E8" s="182" t="s">
        <v>881</v>
      </c>
      <c r="F8" s="182" t="s">
        <v>648</v>
      </c>
      <c r="G8" s="182" t="s">
        <v>13217</v>
      </c>
      <c r="H8" s="183">
        <v>0</v>
      </c>
      <c r="I8" s="184" t="s">
        <v>1537</v>
      </c>
      <c r="J8" s="184" t="s">
        <v>11992</v>
      </c>
      <c r="K8" s="224" t="s">
        <v>15886</v>
      </c>
      <c r="L8" s="224" t="s">
        <v>15887</v>
      </c>
      <c r="M8" s="224" t="s">
        <v>15888</v>
      </c>
      <c r="N8" s="224" t="s">
        <v>15889</v>
      </c>
      <c r="O8" s="224" t="s">
        <v>15890</v>
      </c>
      <c r="P8" s="185" t="s">
        <v>486</v>
      </c>
      <c r="Q8" s="225" t="s">
        <v>15878</v>
      </c>
      <c r="R8" s="182" t="s">
        <v>620</v>
      </c>
      <c r="S8" s="181" t="s">
        <v>12667</v>
      </c>
      <c r="T8" s="181" t="s">
        <v>11993</v>
      </c>
      <c r="U8" s="201"/>
      <c r="V8" s="226">
        <v>20</v>
      </c>
      <c r="X8" s="227">
        <v>0</v>
      </c>
      <c r="AB8" s="228" t="s">
        <v>15891</v>
      </c>
      <c r="AN8" s="227" t="s">
        <v>620</v>
      </c>
      <c r="AO8" s="227" t="s">
        <v>620</v>
      </c>
      <c r="AQ8" s="227">
        <v>9</v>
      </c>
    </row>
    <row r="9" spans="1:43" s="227" customFormat="1" ht="20" customHeight="1">
      <c r="A9" s="262" t="s">
        <v>649</v>
      </c>
      <c r="B9" s="182" t="s">
        <v>1119</v>
      </c>
      <c r="C9" s="186" t="s">
        <v>12406</v>
      </c>
      <c r="D9" s="230" t="s">
        <v>12406</v>
      </c>
      <c r="E9" s="182" t="s">
        <v>1086</v>
      </c>
      <c r="F9" s="182" t="s">
        <v>649</v>
      </c>
      <c r="G9" s="182" t="s">
        <v>13217</v>
      </c>
      <c r="H9" s="183">
        <v>0</v>
      </c>
      <c r="I9" s="184" t="s">
        <v>1539</v>
      </c>
      <c r="J9" s="184" t="s">
        <v>1540</v>
      </c>
      <c r="K9" s="224" t="s">
        <v>15881</v>
      </c>
      <c r="L9" s="224" t="s">
        <v>15881</v>
      </c>
      <c r="M9" s="224" t="s">
        <v>15892</v>
      </c>
      <c r="N9" s="224" t="s">
        <v>15893</v>
      </c>
      <c r="O9" s="224" t="s">
        <v>15894</v>
      </c>
      <c r="P9" s="185" t="s">
        <v>485</v>
      </c>
      <c r="Q9" s="225" t="s">
        <v>15878</v>
      </c>
      <c r="R9" s="182" t="s">
        <v>12406</v>
      </c>
      <c r="S9" s="181" t="s">
        <v>12464</v>
      </c>
      <c r="T9" s="181" t="s">
        <v>3416</v>
      </c>
      <c r="U9" s="201"/>
      <c r="V9" s="226">
        <v>23</v>
      </c>
      <c r="X9" s="227">
        <v>0</v>
      </c>
      <c r="AB9" s="228" t="s">
        <v>15895</v>
      </c>
      <c r="AN9" s="227" t="s">
        <v>15896</v>
      </c>
      <c r="AO9" s="227" t="s">
        <v>15896</v>
      </c>
      <c r="AQ9" s="227">
        <v>11</v>
      </c>
    </row>
    <row r="10" spans="1:43" s="227" customFormat="1" ht="20" customHeight="1">
      <c r="A10" s="262" t="s">
        <v>650</v>
      </c>
      <c r="B10" s="182" t="s">
        <v>1119</v>
      </c>
      <c r="C10" s="186" t="s">
        <v>2267</v>
      </c>
      <c r="D10" s="230" t="s">
        <v>2267</v>
      </c>
      <c r="E10" s="182" t="s">
        <v>1088</v>
      </c>
      <c r="F10" s="182" t="s">
        <v>650</v>
      </c>
      <c r="G10" s="182" t="s">
        <v>13217</v>
      </c>
      <c r="H10" s="183" t="s">
        <v>15897</v>
      </c>
      <c r="I10" s="184" t="s">
        <v>1541</v>
      </c>
      <c r="J10" s="184" t="s">
        <v>1542</v>
      </c>
      <c r="K10" s="224" t="s">
        <v>15898</v>
      </c>
      <c r="L10" s="224" t="s">
        <v>15899</v>
      </c>
      <c r="M10" s="224" t="s">
        <v>15900</v>
      </c>
      <c r="N10" s="224" t="s">
        <v>15901</v>
      </c>
      <c r="O10" s="224" t="s">
        <v>15902</v>
      </c>
      <c r="P10" s="185" t="s">
        <v>485</v>
      </c>
      <c r="Q10" s="225" t="s">
        <v>15903</v>
      </c>
      <c r="R10" s="182" t="s">
        <v>2267</v>
      </c>
      <c r="S10" s="181" t="s">
        <v>12476</v>
      </c>
      <c r="T10" s="181" t="s">
        <v>3766</v>
      </c>
      <c r="U10" s="201"/>
      <c r="V10" s="226">
        <v>28</v>
      </c>
      <c r="X10" s="227">
        <v>0</v>
      </c>
      <c r="AB10" s="228" t="s">
        <v>15904</v>
      </c>
      <c r="AN10" s="227" t="s">
        <v>15905</v>
      </c>
      <c r="AO10" s="227" t="s">
        <v>15905</v>
      </c>
      <c r="AQ10" s="227">
        <v>13</v>
      </c>
    </row>
    <row r="11" spans="1:43" s="227" customFormat="1" ht="20" customHeight="1">
      <c r="A11" s="262" t="s">
        <v>651</v>
      </c>
      <c r="B11" s="182" t="s">
        <v>1119</v>
      </c>
      <c r="C11" s="186" t="s">
        <v>2268</v>
      </c>
      <c r="D11" s="230" t="s">
        <v>2268</v>
      </c>
      <c r="E11" s="182" t="s">
        <v>1098</v>
      </c>
      <c r="F11" s="182" t="s">
        <v>651</v>
      </c>
      <c r="G11" s="182" t="s">
        <v>13217</v>
      </c>
      <c r="H11" s="183">
        <v>0</v>
      </c>
      <c r="I11" s="184" t="s">
        <v>1543</v>
      </c>
      <c r="J11" s="184" t="s">
        <v>1544</v>
      </c>
      <c r="K11" s="224" t="s">
        <v>15906</v>
      </c>
      <c r="L11" s="224" t="s">
        <v>15907</v>
      </c>
      <c r="M11" s="224" t="s">
        <v>15875</v>
      </c>
      <c r="N11" s="224" t="s">
        <v>15908</v>
      </c>
      <c r="O11" s="224" t="s">
        <v>15909</v>
      </c>
      <c r="P11" s="185" t="s">
        <v>484</v>
      </c>
      <c r="Q11" s="225" t="s">
        <v>15878</v>
      </c>
      <c r="R11" s="182" t="s">
        <v>2268</v>
      </c>
      <c r="S11" s="181" t="s">
        <v>12547</v>
      </c>
      <c r="T11" s="181" t="s">
        <v>6648</v>
      </c>
      <c r="U11" s="201"/>
      <c r="V11" s="226">
        <v>29</v>
      </c>
      <c r="X11" s="227">
        <v>0</v>
      </c>
      <c r="AB11" s="228" t="s">
        <v>15910</v>
      </c>
      <c r="AN11" s="227" t="s">
        <v>15911</v>
      </c>
      <c r="AO11" s="227" t="s">
        <v>15911</v>
      </c>
      <c r="AQ11" s="227">
        <v>15</v>
      </c>
    </row>
    <row r="12" spans="1:43" s="227" customFormat="1" ht="20" customHeight="1">
      <c r="A12" s="262" t="s">
        <v>652</v>
      </c>
      <c r="B12" s="182" t="s">
        <v>1119</v>
      </c>
      <c r="C12" s="186" t="s">
        <v>2125</v>
      </c>
      <c r="D12" s="230" t="s">
        <v>2125</v>
      </c>
      <c r="E12" s="182" t="s">
        <v>1098</v>
      </c>
      <c r="F12" s="182" t="s">
        <v>652</v>
      </c>
      <c r="G12" s="182" t="s">
        <v>13217</v>
      </c>
      <c r="H12" s="183">
        <v>0</v>
      </c>
      <c r="I12" s="184" t="s">
        <v>1546</v>
      </c>
      <c r="J12" s="184" t="s">
        <v>1547</v>
      </c>
      <c r="K12" s="224" t="s">
        <v>15912</v>
      </c>
      <c r="L12" s="224" t="s">
        <v>15913</v>
      </c>
      <c r="M12" s="224" t="s">
        <v>15875</v>
      </c>
      <c r="N12" s="224" t="s">
        <v>15914</v>
      </c>
      <c r="O12" s="224" t="s">
        <v>15915</v>
      </c>
      <c r="P12" s="185" t="s">
        <v>485</v>
      </c>
      <c r="Q12" s="225" t="s">
        <v>15878</v>
      </c>
      <c r="R12" s="182" t="s">
        <v>2125</v>
      </c>
      <c r="S12" s="181" t="s">
        <v>12547</v>
      </c>
      <c r="T12" s="181" t="s">
        <v>6678</v>
      </c>
      <c r="U12" s="201"/>
      <c r="V12" s="226">
        <v>32</v>
      </c>
      <c r="X12" s="227">
        <v>0</v>
      </c>
      <c r="AB12" s="228" t="s">
        <v>15916</v>
      </c>
      <c r="AN12" s="227" t="s">
        <v>15917</v>
      </c>
      <c r="AO12" s="227" t="s">
        <v>15917</v>
      </c>
      <c r="AQ12" s="227">
        <v>16</v>
      </c>
    </row>
    <row r="13" spans="1:43" s="227" customFormat="1" ht="20" customHeight="1">
      <c r="A13" s="262" t="s">
        <v>653</v>
      </c>
      <c r="B13" s="182" t="s">
        <v>1119</v>
      </c>
      <c r="C13" s="186" t="s">
        <v>621</v>
      </c>
      <c r="D13" s="230"/>
      <c r="E13" s="182" t="s">
        <v>879</v>
      </c>
      <c r="F13" s="182" t="s">
        <v>653</v>
      </c>
      <c r="G13" s="182" t="s">
        <v>13217</v>
      </c>
      <c r="H13" s="183">
        <v>0</v>
      </c>
      <c r="I13" s="184" t="s">
        <v>1548</v>
      </c>
      <c r="J13" s="184" t="s">
        <v>11246</v>
      </c>
      <c r="K13" s="224"/>
      <c r="L13" s="224"/>
      <c r="M13" s="224"/>
      <c r="N13" s="224"/>
      <c r="O13" s="224" t="s">
        <v>15918</v>
      </c>
      <c r="P13" s="185"/>
      <c r="Q13" s="225" t="s">
        <v>15919</v>
      </c>
      <c r="R13" s="182" t="s">
        <v>621</v>
      </c>
      <c r="S13" s="181" t="s">
        <v>12657</v>
      </c>
      <c r="T13" s="181" t="s">
        <v>11245</v>
      </c>
      <c r="U13" s="201"/>
      <c r="V13" s="226">
        <v>34</v>
      </c>
      <c r="X13" s="227">
        <v>0</v>
      </c>
      <c r="AB13" s="228" t="s">
        <v>15920</v>
      </c>
      <c r="AN13" s="227" t="s">
        <v>621</v>
      </c>
      <c r="AO13" s="227" t="s">
        <v>621</v>
      </c>
      <c r="AQ13" s="227">
        <v>18</v>
      </c>
    </row>
    <row r="14" spans="1:43" s="227" customFormat="1" ht="20" customHeight="1">
      <c r="A14" s="262" t="s">
        <v>654</v>
      </c>
      <c r="B14" s="182" t="s">
        <v>1119</v>
      </c>
      <c r="C14" s="186" t="s">
        <v>1213</v>
      </c>
      <c r="D14" s="230" t="s">
        <v>1213</v>
      </c>
      <c r="E14" s="182" t="s">
        <v>1091</v>
      </c>
      <c r="F14" s="182" t="s">
        <v>654</v>
      </c>
      <c r="G14" s="182" t="s">
        <v>13217</v>
      </c>
      <c r="H14" s="183">
        <v>0</v>
      </c>
      <c r="I14" s="184" t="s">
        <v>1549</v>
      </c>
      <c r="J14" s="184" t="s">
        <v>1549</v>
      </c>
      <c r="K14" s="224" t="s">
        <v>15881</v>
      </c>
      <c r="L14" s="224" t="s">
        <v>15881</v>
      </c>
      <c r="M14" s="224" t="s">
        <v>15892</v>
      </c>
      <c r="N14" s="224" t="s">
        <v>15893</v>
      </c>
      <c r="O14" s="224" t="s">
        <v>15921</v>
      </c>
      <c r="P14" s="185" t="s">
        <v>485</v>
      </c>
      <c r="Q14" s="225" t="s">
        <v>15878</v>
      </c>
      <c r="R14" s="182" t="s">
        <v>1213</v>
      </c>
      <c r="S14" s="181" t="s">
        <v>12490</v>
      </c>
      <c r="T14" s="181" t="s">
        <v>4209</v>
      </c>
      <c r="U14" s="201"/>
      <c r="V14" s="226">
        <v>37</v>
      </c>
      <c r="X14" s="227">
        <v>0</v>
      </c>
      <c r="AB14" s="228" t="s">
        <v>15922</v>
      </c>
      <c r="AN14" s="227" t="s">
        <v>1213</v>
      </c>
      <c r="AO14" s="227" t="s">
        <v>1213</v>
      </c>
      <c r="AQ14" s="227">
        <v>19</v>
      </c>
    </row>
    <row r="15" spans="1:43" s="227" customFormat="1" ht="20" customHeight="1">
      <c r="A15" s="262" t="s">
        <v>655</v>
      </c>
      <c r="B15" s="182" t="s">
        <v>1119</v>
      </c>
      <c r="C15" s="186" t="s">
        <v>894</v>
      </c>
      <c r="D15" s="230" t="s">
        <v>894</v>
      </c>
      <c r="E15" s="182" t="s">
        <v>871</v>
      </c>
      <c r="F15" s="182" t="s">
        <v>655</v>
      </c>
      <c r="G15" s="182" t="s">
        <v>13217</v>
      </c>
      <c r="H15" s="183">
        <v>0</v>
      </c>
      <c r="I15" s="184" t="s">
        <v>2185</v>
      </c>
      <c r="J15" s="184" t="s">
        <v>9425</v>
      </c>
      <c r="K15" s="224" t="s">
        <v>15923</v>
      </c>
      <c r="L15" s="224" t="s">
        <v>15924</v>
      </c>
      <c r="M15" s="224" t="s">
        <v>15925</v>
      </c>
      <c r="N15" s="224" t="s">
        <v>15889</v>
      </c>
      <c r="O15" s="224" t="s">
        <v>15926</v>
      </c>
      <c r="P15" s="185" t="s">
        <v>486</v>
      </c>
      <c r="Q15" s="225" t="s">
        <v>15878</v>
      </c>
      <c r="R15" s="182" t="s">
        <v>894</v>
      </c>
      <c r="S15" s="181" t="s">
        <v>12609</v>
      </c>
      <c r="T15" s="181" t="s">
        <v>9423</v>
      </c>
      <c r="U15" s="201"/>
      <c r="V15" s="226">
        <v>42</v>
      </c>
      <c r="X15" s="227">
        <v>0</v>
      </c>
      <c r="AB15" s="228" t="s">
        <v>15927</v>
      </c>
      <c r="AN15" s="227" t="s">
        <v>894</v>
      </c>
      <c r="AO15" s="227" t="s">
        <v>894</v>
      </c>
      <c r="AQ15" s="227">
        <v>20</v>
      </c>
    </row>
    <row r="16" spans="1:43" s="227" customFormat="1" ht="20" customHeight="1">
      <c r="A16" s="262" t="s">
        <v>656</v>
      </c>
      <c r="B16" s="182" t="s">
        <v>1119</v>
      </c>
      <c r="C16" s="186" t="s">
        <v>15928</v>
      </c>
      <c r="D16" s="230" t="s">
        <v>15764</v>
      </c>
      <c r="E16" s="182" t="s">
        <v>877</v>
      </c>
      <c r="F16" s="182" t="s">
        <v>656</v>
      </c>
      <c r="G16" s="182" t="s">
        <v>13217</v>
      </c>
      <c r="H16" s="183">
        <v>0</v>
      </c>
      <c r="I16" s="184" t="s">
        <v>1551</v>
      </c>
      <c r="J16" s="184" t="s">
        <v>10253</v>
      </c>
      <c r="K16" s="224" t="s">
        <v>15881</v>
      </c>
      <c r="L16" s="224" t="s">
        <v>15881</v>
      </c>
      <c r="M16" s="224" t="s">
        <v>15892</v>
      </c>
      <c r="N16" s="224" t="s">
        <v>15893</v>
      </c>
      <c r="O16" s="224" t="s">
        <v>15929</v>
      </c>
      <c r="P16" s="185" t="s">
        <v>485</v>
      </c>
      <c r="Q16" s="225" t="s">
        <v>15878</v>
      </c>
      <c r="R16" s="182" t="s">
        <v>15928</v>
      </c>
      <c r="S16" s="181" t="s">
        <v>12629</v>
      </c>
      <c r="T16" s="181" t="s">
        <v>10252</v>
      </c>
      <c r="U16" s="201"/>
      <c r="V16" s="226">
        <v>42</v>
      </c>
      <c r="X16" s="227">
        <v>0</v>
      </c>
      <c r="AB16" s="228" t="s">
        <v>15930</v>
      </c>
      <c r="AN16" s="227" t="s">
        <v>15928</v>
      </c>
      <c r="AO16" s="227" t="s">
        <v>15928</v>
      </c>
      <c r="AQ16" s="227">
        <v>22</v>
      </c>
    </row>
    <row r="17" spans="1:43" s="227" customFormat="1" ht="20" customHeight="1">
      <c r="A17" s="181" t="s">
        <v>658</v>
      </c>
      <c r="B17" s="182" t="s">
        <v>1119</v>
      </c>
      <c r="C17" s="186" t="s">
        <v>657</v>
      </c>
      <c r="D17" s="230" t="s">
        <v>657</v>
      </c>
      <c r="E17" s="182" t="s">
        <v>1091</v>
      </c>
      <c r="F17" s="182" t="s">
        <v>658</v>
      </c>
      <c r="G17" s="182" t="s">
        <v>13217</v>
      </c>
      <c r="H17" s="183">
        <v>0</v>
      </c>
      <c r="I17" s="184" t="s">
        <v>1535</v>
      </c>
      <c r="J17" s="184" t="s">
        <v>1536</v>
      </c>
      <c r="K17" s="224" t="s">
        <v>15881</v>
      </c>
      <c r="L17" s="224" t="s">
        <v>15881</v>
      </c>
      <c r="M17" s="224" t="s">
        <v>15892</v>
      </c>
      <c r="N17" s="224" t="s">
        <v>15931</v>
      </c>
      <c r="O17" s="224" t="s">
        <v>15932</v>
      </c>
      <c r="P17" s="185" t="s">
        <v>485</v>
      </c>
      <c r="Q17" s="225" t="s">
        <v>15878</v>
      </c>
      <c r="R17" s="182" t="s">
        <v>657</v>
      </c>
      <c r="S17" s="181" t="s">
        <v>12490</v>
      </c>
      <c r="T17" s="181" t="s">
        <v>4216</v>
      </c>
      <c r="U17" s="201"/>
      <c r="V17" s="226">
        <v>43</v>
      </c>
      <c r="X17" s="227">
        <v>0</v>
      </c>
      <c r="AB17" s="228" t="s">
        <v>15933</v>
      </c>
      <c r="AN17" s="227" t="s">
        <v>657</v>
      </c>
      <c r="AO17" s="227" t="s">
        <v>657</v>
      </c>
      <c r="AQ17" s="227">
        <v>23</v>
      </c>
    </row>
    <row r="18" spans="1:43" s="227" customFormat="1" ht="27">
      <c r="A18" s="181" t="s">
        <v>659</v>
      </c>
      <c r="B18" s="182" t="s">
        <v>1119</v>
      </c>
      <c r="C18" s="186" t="s">
        <v>895</v>
      </c>
      <c r="D18" s="230"/>
      <c r="E18" s="182" t="s">
        <v>1103</v>
      </c>
      <c r="F18" s="182" t="s">
        <v>659</v>
      </c>
      <c r="G18" s="182" t="s">
        <v>13217</v>
      </c>
      <c r="H18" s="183">
        <v>0</v>
      </c>
      <c r="I18" s="184" t="s">
        <v>1552</v>
      </c>
      <c r="J18" s="184" t="s">
        <v>1553</v>
      </c>
      <c r="K18" s="224"/>
      <c r="L18" s="224"/>
      <c r="M18" s="224"/>
      <c r="N18" s="224"/>
      <c r="O18" s="224" t="s">
        <v>15934</v>
      </c>
      <c r="P18" s="185"/>
      <c r="Q18" s="225" t="s">
        <v>15919</v>
      </c>
      <c r="R18" s="182" t="s">
        <v>895</v>
      </c>
      <c r="S18" s="181" t="s">
        <v>12590</v>
      </c>
      <c r="T18" s="181" t="s">
        <v>8644</v>
      </c>
      <c r="U18" s="201"/>
      <c r="V18" s="226">
        <v>45</v>
      </c>
      <c r="X18" s="227">
        <v>0</v>
      </c>
      <c r="AB18" s="228" t="s">
        <v>15935</v>
      </c>
      <c r="AN18" s="227" t="s">
        <v>895</v>
      </c>
      <c r="AO18" s="227" t="s">
        <v>895</v>
      </c>
      <c r="AQ18" s="227">
        <v>24</v>
      </c>
    </row>
    <row r="19" spans="1:43" s="227" customFormat="1" ht="94.5">
      <c r="A19" s="181" t="s">
        <v>660</v>
      </c>
      <c r="B19" s="182" t="s">
        <v>1119</v>
      </c>
      <c r="C19" s="186" t="s">
        <v>2223</v>
      </c>
      <c r="D19" s="230" t="s">
        <v>2223</v>
      </c>
      <c r="E19" s="182" t="s">
        <v>1087</v>
      </c>
      <c r="F19" s="182" t="s">
        <v>660</v>
      </c>
      <c r="G19" s="182" t="s">
        <v>13217</v>
      </c>
      <c r="H19" s="183">
        <v>0</v>
      </c>
      <c r="I19" s="184" t="s">
        <v>1554</v>
      </c>
      <c r="J19" s="184" t="s">
        <v>1555</v>
      </c>
      <c r="K19" s="224" t="s">
        <v>15936</v>
      </c>
      <c r="L19" s="224" t="s">
        <v>15937</v>
      </c>
      <c r="M19" s="224" t="s">
        <v>15925</v>
      </c>
      <c r="N19" s="224" t="s">
        <v>15889</v>
      </c>
      <c r="O19" s="224" t="s">
        <v>15938</v>
      </c>
      <c r="P19" s="185" t="s">
        <v>486</v>
      </c>
      <c r="Q19" s="225" t="s">
        <v>15878</v>
      </c>
      <c r="R19" s="182" t="s">
        <v>2223</v>
      </c>
      <c r="S19" s="181" t="s">
        <v>12471</v>
      </c>
      <c r="T19" s="181" t="s">
        <v>3663</v>
      </c>
      <c r="U19" s="201"/>
      <c r="V19" s="226">
        <v>47</v>
      </c>
      <c r="X19" s="227">
        <v>0</v>
      </c>
      <c r="AB19" s="228" t="s">
        <v>15939</v>
      </c>
      <c r="AN19" s="227" t="s">
        <v>15940</v>
      </c>
      <c r="AO19" s="227" t="s">
        <v>15940</v>
      </c>
      <c r="AQ19" s="227">
        <v>25</v>
      </c>
    </row>
    <row r="20" spans="1:43" s="227" customFormat="1" ht="54">
      <c r="A20" s="181" t="s">
        <v>661</v>
      </c>
      <c r="B20" s="182" t="s">
        <v>1119</v>
      </c>
      <c r="C20" s="186" t="s">
        <v>2476</v>
      </c>
      <c r="D20" s="230" t="s">
        <v>2476</v>
      </c>
      <c r="E20" s="182" t="s">
        <v>15941</v>
      </c>
      <c r="F20" s="182" t="s">
        <v>661</v>
      </c>
      <c r="G20" s="182" t="s">
        <v>13217</v>
      </c>
      <c r="H20" s="183" t="s">
        <v>15942</v>
      </c>
      <c r="I20" s="184" t="s">
        <v>1558</v>
      </c>
      <c r="J20" s="184" t="s">
        <v>1559</v>
      </c>
      <c r="K20" s="224" t="s">
        <v>15943</v>
      </c>
      <c r="L20" s="224" t="s">
        <v>15944</v>
      </c>
      <c r="M20" s="224" t="s">
        <v>15945</v>
      </c>
      <c r="N20" s="224" t="s">
        <v>15869</v>
      </c>
      <c r="O20" s="224" t="s">
        <v>15946</v>
      </c>
      <c r="P20" s="185" t="s">
        <v>485</v>
      </c>
      <c r="Q20" s="225" t="s">
        <v>15878</v>
      </c>
      <c r="R20" s="182" t="s">
        <v>2476</v>
      </c>
      <c r="S20" s="181" t="s">
        <v>12476</v>
      </c>
      <c r="T20" s="181" t="s">
        <v>3758</v>
      </c>
      <c r="U20" s="201"/>
      <c r="V20" s="226">
        <v>46</v>
      </c>
      <c r="X20" s="227">
        <v>0</v>
      </c>
      <c r="AB20" s="228" t="s">
        <v>15947</v>
      </c>
      <c r="AN20" s="227" t="s">
        <v>15948</v>
      </c>
      <c r="AO20" s="227" t="s">
        <v>15948</v>
      </c>
      <c r="AQ20" s="227">
        <v>27</v>
      </c>
    </row>
    <row r="21" spans="1:43" s="227" customFormat="1" ht="67.5">
      <c r="A21" s="181" t="s">
        <v>738</v>
      </c>
      <c r="B21" s="182" t="s">
        <v>1119</v>
      </c>
      <c r="C21" s="186" t="s">
        <v>2126</v>
      </c>
      <c r="D21" s="230"/>
      <c r="E21" s="182" t="s">
        <v>1090</v>
      </c>
      <c r="F21" s="182" t="s">
        <v>738</v>
      </c>
      <c r="G21" s="182" t="s">
        <v>13217</v>
      </c>
      <c r="H21" s="183">
        <v>0</v>
      </c>
      <c r="I21" s="184" t="s">
        <v>1560</v>
      </c>
      <c r="J21" s="184" t="s">
        <v>13605</v>
      </c>
      <c r="K21" s="224"/>
      <c r="L21" s="224"/>
      <c r="M21" s="224"/>
      <c r="N21" s="224"/>
      <c r="O21" s="224" t="s">
        <v>15949</v>
      </c>
      <c r="P21" s="185"/>
      <c r="Q21" s="225" t="s">
        <v>15919</v>
      </c>
      <c r="R21" s="182" t="s">
        <v>2126</v>
      </c>
      <c r="S21" s="181" t="s">
        <v>12481</v>
      </c>
      <c r="T21" s="181" t="s">
        <v>13505</v>
      </c>
      <c r="U21" s="201"/>
      <c r="V21" s="226">
        <v>318</v>
      </c>
      <c r="X21" s="227">
        <v>0</v>
      </c>
      <c r="AB21" s="228" t="s">
        <v>15950</v>
      </c>
      <c r="AN21" s="227" t="s">
        <v>15951</v>
      </c>
      <c r="AO21" s="227" t="s">
        <v>15951</v>
      </c>
      <c r="AQ21" s="227">
        <v>180</v>
      </c>
    </row>
    <row r="22" spans="1:43" s="227" customFormat="1" ht="40.5">
      <c r="A22" s="181" t="s">
        <v>662</v>
      </c>
      <c r="B22" s="182" t="s">
        <v>1119</v>
      </c>
      <c r="C22" s="186" t="s">
        <v>51</v>
      </c>
      <c r="D22" s="230" t="s">
        <v>51</v>
      </c>
      <c r="E22" s="182" t="s">
        <v>1097</v>
      </c>
      <c r="F22" s="182" t="s">
        <v>662</v>
      </c>
      <c r="G22" s="182" t="s">
        <v>13217</v>
      </c>
      <c r="H22" s="183">
        <v>0</v>
      </c>
      <c r="I22" s="184" t="s">
        <v>1562</v>
      </c>
      <c r="J22" s="184" t="s">
        <v>6448</v>
      </c>
      <c r="K22" s="224" t="s">
        <v>15881</v>
      </c>
      <c r="L22" s="224" t="s">
        <v>15881</v>
      </c>
      <c r="M22" s="224" t="s">
        <v>15892</v>
      </c>
      <c r="N22" s="224" t="s">
        <v>15893</v>
      </c>
      <c r="O22" s="224" t="s">
        <v>15952</v>
      </c>
      <c r="P22" s="185" t="s">
        <v>485</v>
      </c>
      <c r="Q22" s="225" t="s">
        <v>15878</v>
      </c>
      <c r="R22" s="182" t="s">
        <v>51</v>
      </c>
      <c r="S22" s="181" t="s">
        <v>12543</v>
      </c>
      <c r="T22" s="181" t="s">
        <v>6447</v>
      </c>
      <c r="U22" s="201"/>
      <c r="V22" s="226">
        <v>55</v>
      </c>
      <c r="X22" s="227">
        <v>0</v>
      </c>
      <c r="AB22" s="228" t="s">
        <v>15953</v>
      </c>
      <c r="AN22" s="227" t="s">
        <v>51</v>
      </c>
      <c r="AO22" s="227" t="s">
        <v>51</v>
      </c>
      <c r="AQ22" s="227">
        <v>29</v>
      </c>
    </row>
    <row r="23" spans="1:43" s="227" customFormat="1" ht="40.5">
      <c r="A23" s="181" t="s">
        <v>663</v>
      </c>
      <c r="B23" s="182" t="s">
        <v>1119</v>
      </c>
      <c r="C23" s="186" t="s">
        <v>535</v>
      </c>
      <c r="D23" s="230" t="s">
        <v>535</v>
      </c>
      <c r="E23" s="182" t="s">
        <v>1098</v>
      </c>
      <c r="F23" s="182" t="s">
        <v>663</v>
      </c>
      <c r="G23" s="182" t="s">
        <v>13217</v>
      </c>
      <c r="H23" s="183">
        <v>0</v>
      </c>
      <c r="I23" s="184" t="s">
        <v>1563</v>
      </c>
      <c r="J23" s="184" t="s">
        <v>1534</v>
      </c>
      <c r="K23" s="224" t="s">
        <v>15954</v>
      </c>
      <c r="L23" s="224" t="s">
        <v>15955</v>
      </c>
      <c r="M23" s="224" t="s">
        <v>15925</v>
      </c>
      <c r="N23" s="224" t="s">
        <v>15956</v>
      </c>
      <c r="O23" s="224" t="s">
        <v>15957</v>
      </c>
      <c r="P23" s="185" t="s">
        <v>485</v>
      </c>
      <c r="Q23" s="225" t="s">
        <v>15878</v>
      </c>
      <c r="R23" s="182" t="s">
        <v>535</v>
      </c>
      <c r="S23" s="181" t="s">
        <v>12547</v>
      </c>
      <c r="T23" s="181" t="s">
        <v>6656</v>
      </c>
      <c r="U23" s="201"/>
      <c r="V23" s="226">
        <v>60</v>
      </c>
      <c r="X23" s="227">
        <v>0</v>
      </c>
      <c r="AB23" s="228" t="s">
        <v>15958</v>
      </c>
      <c r="AN23" s="227" t="s">
        <v>535</v>
      </c>
      <c r="AO23" s="227" t="s">
        <v>535</v>
      </c>
      <c r="AQ23" s="227">
        <v>33</v>
      </c>
    </row>
    <row r="24" spans="1:43" s="227" customFormat="1" ht="40.5">
      <c r="A24" s="181" t="s">
        <v>15959</v>
      </c>
      <c r="B24" s="182" t="s">
        <v>1119</v>
      </c>
      <c r="C24" s="186" t="s">
        <v>15960</v>
      </c>
      <c r="D24" s="230"/>
      <c r="E24" s="182" t="s">
        <v>1101</v>
      </c>
      <c r="F24" s="182" t="s">
        <v>15959</v>
      </c>
      <c r="G24" s="182" t="s">
        <v>13217</v>
      </c>
      <c r="H24" s="183"/>
      <c r="I24" s="184"/>
      <c r="J24" s="184"/>
      <c r="K24" s="224"/>
      <c r="L24" s="224"/>
      <c r="M24" s="224"/>
      <c r="N24" s="224"/>
      <c r="O24" s="224"/>
      <c r="P24" s="185"/>
      <c r="Q24" s="225"/>
      <c r="R24" s="182"/>
      <c r="S24" s="181" t="s">
        <v>12555</v>
      </c>
      <c r="T24" s="181"/>
      <c r="U24" s="201"/>
      <c r="V24" s="226"/>
      <c r="X24" s="227">
        <v>0</v>
      </c>
      <c r="AB24" s="228" t="s">
        <v>15961</v>
      </c>
      <c r="AN24" s="227" t="s">
        <v>15962</v>
      </c>
      <c r="AO24" s="227" t="s">
        <v>15962</v>
      </c>
      <c r="AQ24" s="227">
        <v>35</v>
      </c>
    </row>
    <row r="25" spans="1:43" s="227" customFormat="1" ht="81">
      <c r="A25" s="181" t="s">
        <v>665</v>
      </c>
      <c r="B25" s="182" t="s">
        <v>1119</v>
      </c>
      <c r="C25" s="186" t="s">
        <v>664</v>
      </c>
      <c r="D25" s="230"/>
      <c r="E25" s="182" t="s">
        <v>1090</v>
      </c>
      <c r="F25" s="182" t="s">
        <v>665</v>
      </c>
      <c r="G25" s="182" t="s">
        <v>13217</v>
      </c>
      <c r="H25" s="183">
        <v>0</v>
      </c>
      <c r="I25" s="184" t="s">
        <v>1565</v>
      </c>
      <c r="J25" s="184" t="s">
        <v>13599</v>
      </c>
      <c r="K25" s="224"/>
      <c r="L25" s="224"/>
      <c r="M25" s="224"/>
      <c r="N25" s="224"/>
      <c r="O25" s="224" t="s">
        <v>15963</v>
      </c>
      <c r="P25" s="185"/>
      <c r="Q25" s="225" t="s">
        <v>15964</v>
      </c>
      <c r="R25" s="182" t="s">
        <v>664</v>
      </c>
      <c r="S25" s="181" t="s">
        <v>12481</v>
      </c>
      <c r="T25" s="181" t="s">
        <v>13499</v>
      </c>
      <c r="U25" s="201"/>
      <c r="V25" s="226">
        <v>62</v>
      </c>
      <c r="X25" s="227">
        <v>0</v>
      </c>
      <c r="AB25" s="228" t="s">
        <v>15965</v>
      </c>
      <c r="AN25" s="227" t="s">
        <v>664</v>
      </c>
      <c r="AO25" s="227" t="s">
        <v>664</v>
      </c>
      <c r="AQ25" s="227">
        <v>36</v>
      </c>
    </row>
    <row r="26" spans="1:43" s="227" customFormat="1" ht="67.5">
      <c r="A26" s="181" t="s">
        <v>666</v>
      </c>
      <c r="B26" s="182" t="s">
        <v>1119</v>
      </c>
      <c r="C26" s="186" t="s">
        <v>2239</v>
      </c>
      <c r="D26" s="230" t="s">
        <v>2239</v>
      </c>
      <c r="E26" s="182" t="s">
        <v>1101</v>
      </c>
      <c r="F26" s="182" t="s">
        <v>666</v>
      </c>
      <c r="G26" s="182" t="s">
        <v>13217</v>
      </c>
      <c r="H26" s="183">
        <v>0</v>
      </c>
      <c r="I26" s="184" t="s">
        <v>1566</v>
      </c>
      <c r="J26" s="184" t="s">
        <v>12849</v>
      </c>
      <c r="K26" s="224" t="s">
        <v>15966</v>
      </c>
      <c r="L26" s="224" t="s">
        <v>15967</v>
      </c>
      <c r="M26" s="224" t="s">
        <v>15968</v>
      </c>
      <c r="N26" s="224" t="s">
        <v>15969</v>
      </c>
      <c r="O26" s="224" t="s">
        <v>15970</v>
      </c>
      <c r="P26" s="185" t="s">
        <v>484</v>
      </c>
      <c r="Q26" s="225" t="s">
        <v>15878</v>
      </c>
      <c r="R26" s="182" t="s">
        <v>2239</v>
      </c>
      <c r="S26" s="181" t="s">
        <v>12555</v>
      </c>
      <c r="T26" s="181" t="s">
        <v>6995</v>
      </c>
      <c r="U26" s="201"/>
      <c r="V26" s="226">
        <v>73</v>
      </c>
      <c r="X26" s="227">
        <v>0</v>
      </c>
      <c r="AB26" s="228" t="s">
        <v>15971</v>
      </c>
      <c r="AN26" s="227" t="s">
        <v>607</v>
      </c>
      <c r="AO26" s="227" t="s">
        <v>607</v>
      </c>
      <c r="AQ26" s="227">
        <v>37</v>
      </c>
    </row>
    <row r="27" spans="1:43" s="227" customFormat="1" ht="81">
      <c r="A27" s="181" t="s">
        <v>15972</v>
      </c>
      <c r="B27" s="182" t="s">
        <v>1119</v>
      </c>
      <c r="C27" s="186" t="s">
        <v>15973</v>
      </c>
      <c r="D27" s="230" t="s">
        <v>15973</v>
      </c>
      <c r="E27" s="182" t="s">
        <v>1091</v>
      </c>
      <c r="F27" s="182" t="s">
        <v>15972</v>
      </c>
      <c r="G27" s="182" t="s">
        <v>13217</v>
      </c>
      <c r="H27" s="183">
        <v>0</v>
      </c>
      <c r="I27" s="184" t="s">
        <v>1535</v>
      </c>
      <c r="J27" s="184" t="s">
        <v>1536</v>
      </c>
      <c r="K27" s="224" t="s">
        <v>15974</v>
      </c>
      <c r="L27" s="224" t="s">
        <v>15975</v>
      </c>
      <c r="M27" s="224" t="s">
        <v>15945</v>
      </c>
      <c r="N27" s="224" t="s">
        <v>15969</v>
      </c>
      <c r="O27" s="224" t="s">
        <v>15976</v>
      </c>
      <c r="P27" s="185" t="s">
        <v>485</v>
      </c>
      <c r="Q27" s="225" t="s">
        <v>15878</v>
      </c>
      <c r="R27" s="182" t="s">
        <v>15973</v>
      </c>
      <c r="S27" s="181" t="s">
        <v>12490</v>
      </c>
      <c r="T27" s="181" t="s">
        <v>4216</v>
      </c>
      <c r="U27" s="201"/>
      <c r="V27" s="226">
        <v>65</v>
      </c>
      <c r="X27" s="227">
        <v>0</v>
      </c>
      <c r="AB27" s="228" t="s">
        <v>15977</v>
      </c>
      <c r="AN27" s="227" t="s">
        <v>15978</v>
      </c>
      <c r="AO27" s="227" t="s">
        <v>15978</v>
      </c>
      <c r="AQ27" s="227">
        <v>39</v>
      </c>
    </row>
    <row r="28" spans="1:43" s="227" customFormat="1" ht="216">
      <c r="A28" s="181" t="s">
        <v>667</v>
      </c>
      <c r="B28" s="182" t="s">
        <v>1119</v>
      </c>
      <c r="C28" s="186" t="s">
        <v>896</v>
      </c>
      <c r="D28" s="230" t="s">
        <v>896</v>
      </c>
      <c r="E28" s="182" t="s">
        <v>1098</v>
      </c>
      <c r="F28" s="182" t="s">
        <v>667</v>
      </c>
      <c r="G28" s="182" t="s">
        <v>13217</v>
      </c>
      <c r="H28" s="183">
        <v>0</v>
      </c>
      <c r="I28" s="184" t="s">
        <v>1567</v>
      </c>
      <c r="J28" s="184" t="s">
        <v>1568</v>
      </c>
      <c r="K28" s="224" t="s">
        <v>15881</v>
      </c>
      <c r="L28" s="224" t="s">
        <v>15881</v>
      </c>
      <c r="M28" s="224" t="s">
        <v>15892</v>
      </c>
      <c r="N28" s="224" t="s">
        <v>15979</v>
      </c>
      <c r="O28" s="224" t="s">
        <v>15980</v>
      </c>
      <c r="P28" s="185" t="s">
        <v>485</v>
      </c>
      <c r="Q28" s="225" t="s">
        <v>15878</v>
      </c>
      <c r="R28" s="182" t="s">
        <v>896</v>
      </c>
      <c r="S28" s="181" t="s">
        <v>12547</v>
      </c>
      <c r="T28" s="181" t="s">
        <v>6655</v>
      </c>
      <c r="U28" s="201"/>
      <c r="V28" s="226">
        <v>67</v>
      </c>
      <c r="X28" s="227">
        <v>0</v>
      </c>
      <c r="AB28" s="228" t="s">
        <v>15981</v>
      </c>
      <c r="AN28" s="227" t="s">
        <v>896</v>
      </c>
      <c r="AO28" s="227" t="s">
        <v>896</v>
      </c>
      <c r="AQ28" s="227">
        <v>40</v>
      </c>
    </row>
    <row r="29" spans="1:43" s="227" customFormat="1" ht="81">
      <c r="A29" s="181" t="s">
        <v>393</v>
      </c>
      <c r="B29" s="182" t="s">
        <v>1119</v>
      </c>
      <c r="C29" s="186" t="s">
        <v>13813</v>
      </c>
      <c r="D29" s="230" t="s">
        <v>13813</v>
      </c>
      <c r="E29" s="182" t="s">
        <v>1098</v>
      </c>
      <c r="F29" s="182" t="s">
        <v>393</v>
      </c>
      <c r="G29" s="182" t="s">
        <v>13217</v>
      </c>
      <c r="H29" s="183">
        <v>0</v>
      </c>
      <c r="I29" s="184" t="s">
        <v>1572</v>
      </c>
      <c r="J29" s="184" t="s">
        <v>1573</v>
      </c>
      <c r="K29" s="224" t="s">
        <v>15881</v>
      </c>
      <c r="L29" s="224" t="s">
        <v>15881</v>
      </c>
      <c r="M29" s="224" t="s">
        <v>15892</v>
      </c>
      <c r="N29" s="224" t="s">
        <v>15982</v>
      </c>
      <c r="O29" s="224" t="s">
        <v>15983</v>
      </c>
      <c r="P29" s="185" t="s">
        <v>485</v>
      </c>
      <c r="Q29" s="225" t="s">
        <v>15878</v>
      </c>
      <c r="R29" s="182" t="s">
        <v>13813</v>
      </c>
      <c r="S29" s="181" t="s">
        <v>12547</v>
      </c>
      <c r="T29" s="181" t="s">
        <v>6618</v>
      </c>
      <c r="U29" s="201"/>
      <c r="V29" s="226">
        <v>72</v>
      </c>
      <c r="X29" s="227">
        <v>0</v>
      </c>
      <c r="AB29" s="228" t="s">
        <v>15984</v>
      </c>
      <c r="AN29" s="227" t="s">
        <v>15985</v>
      </c>
      <c r="AO29" s="227" t="s">
        <v>15985</v>
      </c>
      <c r="AQ29" s="227">
        <v>43</v>
      </c>
    </row>
    <row r="30" spans="1:43" s="227" customFormat="1" ht="67.5">
      <c r="A30" s="181" t="s">
        <v>668</v>
      </c>
      <c r="B30" s="182" t="s">
        <v>1119</v>
      </c>
      <c r="C30" s="186" t="s">
        <v>2183</v>
      </c>
      <c r="D30" s="230"/>
      <c r="E30" s="182" t="s">
        <v>15986</v>
      </c>
      <c r="F30" s="182" t="s">
        <v>668</v>
      </c>
      <c r="G30" s="182" t="s">
        <v>13217</v>
      </c>
      <c r="H30" s="183" t="s">
        <v>15987</v>
      </c>
      <c r="I30" s="184" t="s">
        <v>1574</v>
      </c>
      <c r="J30" s="184" t="s">
        <v>9983</v>
      </c>
      <c r="K30" s="224"/>
      <c r="L30" s="224"/>
      <c r="M30" s="224"/>
      <c r="N30" s="224"/>
      <c r="O30" s="224" t="s">
        <v>15988</v>
      </c>
      <c r="P30" s="185"/>
      <c r="Q30" s="225"/>
      <c r="R30" s="182" t="s">
        <v>15029</v>
      </c>
      <c r="S30" s="181" t="s">
        <v>12623</v>
      </c>
      <c r="T30" s="181" t="s">
        <v>9982</v>
      </c>
      <c r="U30" s="201"/>
      <c r="V30" s="226">
        <v>196</v>
      </c>
      <c r="X30" s="227">
        <v>0</v>
      </c>
      <c r="AB30" s="228" t="s">
        <v>15989</v>
      </c>
      <c r="AN30" s="227" t="s">
        <v>897</v>
      </c>
      <c r="AO30" s="227" t="s">
        <v>897</v>
      </c>
      <c r="AQ30" s="227">
        <v>45</v>
      </c>
    </row>
    <row r="31" spans="1:43" s="227" customFormat="1" ht="67.5">
      <c r="A31" s="181" t="s">
        <v>669</v>
      </c>
      <c r="B31" s="182" t="s">
        <v>1119</v>
      </c>
      <c r="C31" s="186" t="s">
        <v>12900</v>
      </c>
      <c r="D31" s="230"/>
      <c r="E31" s="182" t="s">
        <v>1090</v>
      </c>
      <c r="F31" s="182" t="s">
        <v>669</v>
      </c>
      <c r="G31" s="182" t="s">
        <v>13217</v>
      </c>
      <c r="H31" s="183">
        <v>0</v>
      </c>
      <c r="I31" s="184" t="s">
        <v>1575</v>
      </c>
      <c r="J31" s="184" t="s">
        <v>13607</v>
      </c>
      <c r="K31" s="224"/>
      <c r="L31" s="224"/>
      <c r="M31" s="224"/>
      <c r="N31" s="224"/>
      <c r="O31" s="224" t="s">
        <v>15990</v>
      </c>
      <c r="P31" s="185"/>
      <c r="Q31" s="225" t="s">
        <v>15919</v>
      </c>
      <c r="R31" s="182" t="s">
        <v>12900</v>
      </c>
      <c r="S31" s="181" t="s">
        <v>12481</v>
      </c>
      <c r="T31" s="181" t="s">
        <v>13507</v>
      </c>
      <c r="U31" s="201"/>
      <c r="V31" s="226">
        <v>229</v>
      </c>
      <c r="X31" s="227">
        <v>0</v>
      </c>
      <c r="AB31" s="228" t="s">
        <v>15991</v>
      </c>
      <c r="AN31" s="227" t="s">
        <v>15992</v>
      </c>
      <c r="AO31" s="227" t="s">
        <v>15992</v>
      </c>
      <c r="AQ31" s="227">
        <v>47</v>
      </c>
    </row>
    <row r="32" spans="1:43" s="227" customFormat="1" ht="40.5">
      <c r="A32" s="181" t="s">
        <v>15993</v>
      </c>
      <c r="B32" s="182" t="s">
        <v>1119</v>
      </c>
      <c r="C32" s="186" t="s">
        <v>1834</v>
      </c>
      <c r="D32" s="230" t="s">
        <v>15994</v>
      </c>
      <c r="E32" s="182" t="s">
        <v>1090</v>
      </c>
      <c r="F32" s="182" t="s">
        <v>15993</v>
      </c>
      <c r="G32" s="182" t="s">
        <v>13217</v>
      </c>
      <c r="H32" s="183"/>
      <c r="I32" s="184"/>
      <c r="J32" s="184"/>
      <c r="K32" s="224"/>
      <c r="L32" s="224"/>
      <c r="M32" s="224"/>
      <c r="N32" s="224"/>
      <c r="O32" s="224"/>
      <c r="P32" s="185"/>
      <c r="Q32" s="225"/>
      <c r="R32" s="182"/>
      <c r="S32" s="181" t="s">
        <v>12481</v>
      </c>
      <c r="T32" s="181"/>
      <c r="U32" s="201"/>
      <c r="V32" s="226"/>
      <c r="X32" s="227">
        <v>0</v>
      </c>
      <c r="AB32" s="228" t="s">
        <v>15995</v>
      </c>
    </row>
    <row r="33" spans="1:43" s="227" customFormat="1" ht="40.5">
      <c r="A33" s="181" t="s">
        <v>15996</v>
      </c>
      <c r="B33" s="182" t="s">
        <v>1119</v>
      </c>
      <c r="C33" s="186" t="s">
        <v>1834</v>
      </c>
      <c r="D33" s="230" t="s">
        <v>15997</v>
      </c>
      <c r="E33" s="182" t="s">
        <v>15998</v>
      </c>
      <c r="F33" s="182" t="s">
        <v>15996</v>
      </c>
      <c r="G33" s="182" t="s">
        <v>15999</v>
      </c>
      <c r="H33" s="183"/>
      <c r="I33" s="184"/>
      <c r="J33" s="184"/>
      <c r="K33" s="224"/>
      <c r="L33" s="224"/>
      <c r="M33" s="224"/>
      <c r="N33" s="224"/>
      <c r="O33" s="224"/>
      <c r="P33" s="185"/>
      <c r="Q33" s="225"/>
      <c r="R33" s="182"/>
      <c r="S33" s="181" t="s">
        <v>486</v>
      </c>
      <c r="T33" s="181"/>
      <c r="U33" s="201"/>
      <c r="V33" s="226"/>
      <c r="X33" s="227">
        <v>0</v>
      </c>
      <c r="AB33" s="228" t="s">
        <v>15995</v>
      </c>
    </row>
    <row r="34" spans="1:43" s="227" customFormat="1" ht="121.5">
      <c r="A34" s="181" t="s">
        <v>1577</v>
      </c>
      <c r="B34" s="182" t="s">
        <v>1119</v>
      </c>
      <c r="C34" s="186" t="s">
        <v>1576</v>
      </c>
      <c r="D34" s="230"/>
      <c r="E34" s="182" t="s">
        <v>1090</v>
      </c>
      <c r="F34" s="182" t="s">
        <v>1577</v>
      </c>
      <c r="G34" s="182" t="s">
        <v>13217</v>
      </c>
      <c r="H34" s="183">
        <v>0</v>
      </c>
      <c r="I34" s="184" t="s">
        <v>1578</v>
      </c>
      <c r="J34" s="184" t="s">
        <v>13597</v>
      </c>
      <c r="K34" s="224"/>
      <c r="L34" s="224"/>
      <c r="M34" s="224"/>
      <c r="N34" s="224"/>
      <c r="O34" s="224" t="s">
        <v>16000</v>
      </c>
      <c r="P34" s="185"/>
      <c r="Q34" s="225" t="s">
        <v>15919</v>
      </c>
      <c r="R34" s="182" t="s">
        <v>1576</v>
      </c>
      <c r="S34" s="181" t="s">
        <v>12481</v>
      </c>
      <c r="T34" s="181" t="s">
        <v>13497</v>
      </c>
      <c r="U34" s="201"/>
      <c r="V34" s="226">
        <v>102</v>
      </c>
      <c r="X34" s="227">
        <v>0</v>
      </c>
      <c r="AB34" s="228" t="s">
        <v>16001</v>
      </c>
    </row>
    <row r="35" spans="1:43" s="227" customFormat="1" ht="40.5">
      <c r="A35" s="181" t="s">
        <v>16002</v>
      </c>
      <c r="B35" s="182" t="s">
        <v>1119</v>
      </c>
      <c r="C35" s="186" t="s">
        <v>1834</v>
      </c>
      <c r="D35" s="230" t="s">
        <v>16003</v>
      </c>
      <c r="E35" s="182" t="s">
        <v>1090</v>
      </c>
      <c r="F35" s="182" t="s">
        <v>16002</v>
      </c>
      <c r="G35" s="182" t="s">
        <v>13217</v>
      </c>
      <c r="H35" s="183"/>
      <c r="I35" s="184"/>
      <c r="J35" s="184"/>
      <c r="K35" s="224"/>
      <c r="L35" s="224"/>
      <c r="M35" s="224"/>
      <c r="N35" s="224"/>
      <c r="O35" s="224"/>
      <c r="P35" s="185"/>
      <c r="Q35" s="225"/>
      <c r="R35" s="182"/>
      <c r="S35" s="181" t="s">
        <v>12481</v>
      </c>
      <c r="T35" s="181"/>
      <c r="U35" s="201"/>
      <c r="V35" s="226"/>
      <c r="X35" s="227">
        <v>0</v>
      </c>
      <c r="AB35" s="228" t="s">
        <v>15995</v>
      </c>
    </row>
    <row r="36" spans="1:43" s="227" customFormat="1" ht="81">
      <c r="A36" s="181" t="s">
        <v>391</v>
      </c>
      <c r="B36" s="182" t="s">
        <v>1119</v>
      </c>
      <c r="C36" s="186" t="s">
        <v>390</v>
      </c>
      <c r="D36" s="230"/>
      <c r="E36" s="182" t="s">
        <v>1090</v>
      </c>
      <c r="F36" s="182" t="s">
        <v>391</v>
      </c>
      <c r="G36" s="182" t="s">
        <v>13217</v>
      </c>
      <c r="H36" s="183">
        <v>0</v>
      </c>
      <c r="I36" s="184" t="s">
        <v>1580</v>
      </c>
      <c r="J36" s="184" t="s">
        <v>13593</v>
      </c>
      <c r="K36" s="224"/>
      <c r="L36" s="224"/>
      <c r="M36" s="224"/>
      <c r="N36" s="224"/>
      <c r="O36" s="224" t="s">
        <v>16004</v>
      </c>
      <c r="P36" s="185"/>
      <c r="Q36" s="225" t="s">
        <v>15919</v>
      </c>
      <c r="R36" s="182" t="s">
        <v>390</v>
      </c>
      <c r="S36" s="181" t="s">
        <v>12481</v>
      </c>
      <c r="T36" s="181" t="s">
        <v>13493</v>
      </c>
      <c r="U36" s="201"/>
      <c r="V36" s="226">
        <v>103</v>
      </c>
      <c r="X36" s="227">
        <v>0</v>
      </c>
      <c r="AB36" s="228" t="s">
        <v>16005</v>
      </c>
      <c r="AN36" s="227" t="s">
        <v>390</v>
      </c>
      <c r="AO36" s="227" t="s">
        <v>390</v>
      </c>
      <c r="AQ36" s="227">
        <v>52</v>
      </c>
    </row>
    <row r="37" spans="1:43" s="227" customFormat="1" ht="54">
      <c r="A37" s="181" t="s">
        <v>2481</v>
      </c>
      <c r="B37" s="182" t="s">
        <v>1119</v>
      </c>
      <c r="C37" s="186" t="s">
        <v>13818</v>
      </c>
      <c r="D37" s="230" t="s">
        <v>13818</v>
      </c>
      <c r="E37" s="182" t="s">
        <v>1101</v>
      </c>
      <c r="F37" s="182" t="s">
        <v>2481</v>
      </c>
      <c r="G37" s="182" t="s">
        <v>13217</v>
      </c>
      <c r="H37" s="183">
        <v>0</v>
      </c>
      <c r="I37" s="184" t="s">
        <v>2482</v>
      </c>
      <c r="J37" s="184" t="s">
        <v>12844</v>
      </c>
      <c r="K37" s="224" t="s">
        <v>16006</v>
      </c>
      <c r="L37" s="224" t="s">
        <v>16007</v>
      </c>
      <c r="M37" s="224" t="s">
        <v>15968</v>
      </c>
      <c r="N37" s="224" t="s">
        <v>16008</v>
      </c>
      <c r="O37" s="224" t="s">
        <v>16009</v>
      </c>
      <c r="P37" s="185" t="s">
        <v>485</v>
      </c>
      <c r="Q37" s="225" t="s">
        <v>15878</v>
      </c>
      <c r="R37" s="182" t="s">
        <v>13818</v>
      </c>
      <c r="S37" s="181" t="s">
        <v>12555</v>
      </c>
      <c r="T37" s="181" t="s">
        <v>6980</v>
      </c>
      <c r="U37" s="201"/>
      <c r="V37" s="226">
        <v>169</v>
      </c>
      <c r="X37" s="227">
        <v>0</v>
      </c>
      <c r="AB37" s="228" t="s">
        <v>16010</v>
      </c>
    </row>
    <row r="38" spans="1:43" s="227" customFormat="1" ht="81">
      <c r="A38" s="181" t="s">
        <v>672</v>
      </c>
      <c r="B38" s="182" t="s">
        <v>1119</v>
      </c>
      <c r="C38" s="186" t="s">
        <v>1029</v>
      </c>
      <c r="D38" s="230" t="s">
        <v>1029</v>
      </c>
      <c r="E38" s="182" t="s">
        <v>1091</v>
      </c>
      <c r="F38" s="182" t="s">
        <v>672</v>
      </c>
      <c r="G38" s="182" t="s">
        <v>13217</v>
      </c>
      <c r="H38" s="183">
        <v>0</v>
      </c>
      <c r="I38" s="184" t="s">
        <v>1535</v>
      </c>
      <c r="J38" s="184" t="s">
        <v>1536</v>
      </c>
      <c r="K38" s="224" t="s">
        <v>15881</v>
      </c>
      <c r="L38" s="224" t="s">
        <v>15881</v>
      </c>
      <c r="M38" s="224" t="s">
        <v>15892</v>
      </c>
      <c r="N38" s="224" t="s">
        <v>15893</v>
      </c>
      <c r="O38" s="224" t="s">
        <v>16011</v>
      </c>
      <c r="P38" s="185" t="s">
        <v>485</v>
      </c>
      <c r="Q38" s="225" t="s">
        <v>15878</v>
      </c>
      <c r="R38" s="182" t="s">
        <v>1029</v>
      </c>
      <c r="S38" s="181" t="s">
        <v>12490</v>
      </c>
      <c r="T38" s="181" t="s">
        <v>4216</v>
      </c>
      <c r="U38" s="201"/>
      <c r="V38" s="226">
        <v>101</v>
      </c>
      <c r="X38" s="227">
        <v>0</v>
      </c>
      <c r="AB38" s="228" t="s">
        <v>16012</v>
      </c>
      <c r="AN38" s="227" t="s">
        <v>1029</v>
      </c>
      <c r="AO38" s="227" t="s">
        <v>1029</v>
      </c>
      <c r="AQ38" s="227">
        <v>53</v>
      </c>
    </row>
    <row r="39" spans="1:43" s="227" customFormat="1" ht="81">
      <c r="A39" s="181" t="s">
        <v>673</v>
      </c>
      <c r="B39" s="182" t="s">
        <v>1119</v>
      </c>
      <c r="C39" s="186" t="s">
        <v>2483</v>
      </c>
      <c r="D39" s="230" t="s">
        <v>2483</v>
      </c>
      <c r="E39" s="182" t="s">
        <v>1090</v>
      </c>
      <c r="F39" s="182" t="s">
        <v>673</v>
      </c>
      <c r="G39" s="182" t="s">
        <v>13217</v>
      </c>
      <c r="H39" s="183" t="s">
        <v>16013</v>
      </c>
      <c r="I39" s="184" t="s">
        <v>1581</v>
      </c>
      <c r="J39" s="184" t="s">
        <v>15779</v>
      </c>
      <c r="K39" s="224" t="s">
        <v>16014</v>
      </c>
      <c r="L39" s="224" t="s">
        <v>16015</v>
      </c>
      <c r="M39" s="224" t="s">
        <v>15900</v>
      </c>
      <c r="N39" s="224" t="s">
        <v>16016</v>
      </c>
      <c r="O39" s="224" t="s">
        <v>16017</v>
      </c>
      <c r="P39" s="185" t="s">
        <v>485</v>
      </c>
      <c r="Q39" s="225" t="s">
        <v>15903</v>
      </c>
      <c r="R39" s="182" t="s">
        <v>2483</v>
      </c>
      <c r="S39" s="181" t="s">
        <v>12481</v>
      </c>
      <c r="T39" s="181" t="s">
        <v>13510</v>
      </c>
      <c r="U39" s="201"/>
      <c r="V39" s="226">
        <v>107</v>
      </c>
      <c r="X39" s="227">
        <v>0</v>
      </c>
      <c r="AB39" s="228" t="s">
        <v>16018</v>
      </c>
      <c r="AN39" s="227" t="s">
        <v>52</v>
      </c>
      <c r="AO39" s="227" t="s">
        <v>52</v>
      </c>
      <c r="AQ39" s="227">
        <v>55</v>
      </c>
    </row>
    <row r="40" spans="1:43" s="227" customFormat="1" ht="67.5">
      <c r="A40" s="181" t="s">
        <v>674</v>
      </c>
      <c r="B40" s="182" t="s">
        <v>1119</v>
      </c>
      <c r="C40" s="186" t="s">
        <v>15030</v>
      </c>
      <c r="D40" s="230" t="s">
        <v>15030</v>
      </c>
      <c r="E40" s="182" t="s">
        <v>1091</v>
      </c>
      <c r="F40" s="182" t="s">
        <v>674</v>
      </c>
      <c r="G40" s="182" t="s">
        <v>13217</v>
      </c>
      <c r="H40" s="183">
        <v>0</v>
      </c>
      <c r="I40" s="184" t="s">
        <v>1582</v>
      </c>
      <c r="J40" s="184" t="s">
        <v>4226</v>
      </c>
      <c r="K40" s="224" t="s">
        <v>16019</v>
      </c>
      <c r="L40" s="224" t="s">
        <v>16020</v>
      </c>
      <c r="M40" s="224" t="s">
        <v>15968</v>
      </c>
      <c r="N40" s="224" t="s">
        <v>16008</v>
      </c>
      <c r="O40" s="224" t="s">
        <v>486</v>
      </c>
      <c r="P40" s="185" t="s">
        <v>485</v>
      </c>
      <c r="Q40" s="225" t="s">
        <v>15878</v>
      </c>
      <c r="R40" s="182" t="s">
        <v>15030</v>
      </c>
      <c r="S40" s="181" t="s">
        <v>12490</v>
      </c>
      <c r="T40" s="181" t="s">
        <v>4225</v>
      </c>
      <c r="U40" s="201"/>
      <c r="V40" s="226">
        <v>105</v>
      </c>
      <c r="X40" s="227">
        <v>0</v>
      </c>
      <c r="AB40" s="228" t="s">
        <v>16021</v>
      </c>
      <c r="AN40" s="227" t="s">
        <v>1215</v>
      </c>
      <c r="AO40" s="227" t="s">
        <v>1215</v>
      </c>
      <c r="AQ40" s="227">
        <v>56</v>
      </c>
    </row>
    <row r="41" spans="1:43" s="227" customFormat="1" ht="40.5">
      <c r="A41" s="181" t="s">
        <v>16022</v>
      </c>
      <c r="B41" s="182" t="s">
        <v>1119</v>
      </c>
      <c r="C41" s="186" t="s">
        <v>1834</v>
      </c>
      <c r="D41" s="230" t="s">
        <v>16023</v>
      </c>
      <c r="E41" s="182" t="s">
        <v>15998</v>
      </c>
      <c r="F41" s="182" t="s">
        <v>16022</v>
      </c>
      <c r="G41" s="182" t="s">
        <v>15999</v>
      </c>
      <c r="H41" s="183"/>
      <c r="I41" s="184"/>
      <c r="J41" s="184"/>
      <c r="K41" s="224"/>
      <c r="L41" s="224"/>
      <c r="M41" s="224"/>
      <c r="N41" s="224"/>
      <c r="O41" s="224"/>
      <c r="P41" s="185"/>
      <c r="Q41" s="225"/>
      <c r="R41" s="182"/>
      <c r="S41" s="181" t="s">
        <v>486</v>
      </c>
      <c r="T41" s="181"/>
      <c r="U41" s="201"/>
      <c r="V41" s="226"/>
      <c r="X41" s="227">
        <v>0</v>
      </c>
      <c r="AB41" s="228" t="s">
        <v>15995</v>
      </c>
    </row>
    <row r="42" spans="1:43" s="227" customFormat="1" ht="67.5">
      <c r="A42" s="181" t="s">
        <v>675</v>
      </c>
      <c r="B42" s="182" t="s">
        <v>1119</v>
      </c>
      <c r="C42" s="186" t="s">
        <v>2197</v>
      </c>
      <c r="D42" s="230"/>
      <c r="E42" s="182" t="s">
        <v>1090</v>
      </c>
      <c r="F42" s="182" t="s">
        <v>675</v>
      </c>
      <c r="G42" s="182" t="s">
        <v>13217</v>
      </c>
      <c r="H42" s="183">
        <v>0</v>
      </c>
      <c r="I42" s="184" t="s">
        <v>2118</v>
      </c>
      <c r="J42" s="184" t="s">
        <v>13600</v>
      </c>
      <c r="K42" s="224"/>
      <c r="L42" s="224"/>
      <c r="M42" s="224"/>
      <c r="N42" s="224"/>
      <c r="O42" s="224" t="s">
        <v>16024</v>
      </c>
      <c r="P42" s="185"/>
      <c r="Q42" s="225" t="s">
        <v>15919</v>
      </c>
      <c r="R42" s="182" t="s">
        <v>2197</v>
      </c>
      <c r="S42" s="181" t="s">
        <v>12481</v>
      </c>
      <c r="T42" s="181" t="s">
        <v>13500</v>
      </c>
      <c r="U42" s="201"/>
      <c r="V42" s="226">
        <v>113</v>
      </c>
      <c r="X42" s="227">
        <v>0</v>
      </c>
      <c r="AB42" s="228" t="s">
        <v>16025</v>
      </c>
      <c r="AN42" s="227" t="s">
        <v>1365</v>
      </c>
      <c r="AO42" s="227" t="s">
        <v>1365</v>
      </c>
      <c r="AQ42" s="227">
        <v>58</v>
      </c>
    </row>
    <row r="43" spans="1:43" s="227" customFormat="1" ht="108">
      <c r="A43" s="181" t="s">
        <v>13153</v>
      </c>
      <c r="B43" s="182" t="s">
        <v>1119</v>
      </c>
      <c r="C43" s="186" t="s">
        <v>13152</v>
      </c>
      <c r="D43" s="230"/>
      <c r="E43" s="182" t="s">
        <v>1090</v>
      </c>
      <c r="F43" s="182" t="s">
        <v>13153</v>
      </c>
      <c r="G43" s="182" t="s">
        <v>13217</v>
      </c>
      <c r="H43" s="183">
        <v>0</v>
      </c>
      <c r="I43" s="184" t="s">
        <v>1760</v>
      </c>
      <c r="J43" s="184" t="s">
        <v>13600</v>
      </c>
      <c r="K43" s="224"/>
      <c r="L43" s="224"/>
      <c r="M43" s="224"/>
      <c r="N43" s="224"/>
      <c r="O43" s="224" t="s">
        <v>16026</v>
      </c>
      <c r="P43" s="185"/>
      <c r="Q43" s="225" t="s">
        <v>15919</v>
      </c>
      <c r="R43" s="182" t="s">
        <v>13152</v>
      </c>
      <c r="S43" s="181" t="s">
        <v>12481</v>
      </c>
      <c r="T43" s="181" t="s">
        <v>13500</v>
      </c>
      <c r="U43" s="201"/>
      <c r="V43" s="226">
        <v>116</v>
      </c>
      <c r="X43" s="227">
        <v>0</v>
      </c>
      <c r="AB43" s="228" t="s">
        <v>16027</v>
      </c>
    </row>
    <row r="44" spans="1:43" s="227" customFormat="1" ht="54">
      <c r="A44" s="181" t="s">
        <v>676</v>
      </c>
      <c r="B44" s="182" t="s">
        <v>1119</v>
      </c>
      <c r="C44" s="186" t="s">
        <v>2484</v>
      </c>
      <c r="D44" s="230"/>
      <c r="E44" s="182" t="s">
        <v>1101</v>
      </c>
      <c r="F44" s="182" t="s">
        <v>676</v>
      </c>
      <c r="G44" s="182" t="s">
        <v>13217</v>
      </c>
      <c r="H44" s="183">
        <v>0</v>
      </c>
      <c r="I44" s="184" t="s">
        <v>1584</v>
      </c>
      <c r="J44" s="184" t="s">
        <v>12849</v>
      </c>
      <c r="K44" s="224"/>
      <c r="L44" s="224"/>
      <c r="M44" s="224"/>
      <c r="N44" s="224"/>
      <c r="O44" s="224" t="s">
        <v>16028</v>
      </c>
      <c r="P44" s="185"/>
      <c r="Q44" s="225" t="s">
        <v>15919</v>
      </c>
      <c r="R44" s="182" t="s">
        <v>2484</v>
      </c>
      <c r="S44" s="181" t="s">
        <v>12555</v>
      </c>
      <c r="T44" s="181" t="s">
        <v>6995</v>
      </c>
      <c r="U44" s="201"/>
      <c r="V44" s="226">
        <v>118</v>
      </c>
      <c r="X44" s="227">
        <v>0</v>
      </c>
      <c r="AB44" s="228" t="s">
        <v>16029</v>
      </c>
      <c r="AN44" s="227" t="s">
        <v>16030</v>
      </c>
      <c r="AO44" s="227" t="s">
        <v>16030</v>
      </c>
      <c r="AQ44" s="227">
        <v>60</v>
      </c>
    </row>
    <row r="45" spans="1:43" s="227" customFormat="1" ht="121.5">
      <c r="A45" s="181" t="s">
        <v>677</v>
      </c>
      <c r="B45" s="182" t="s">
        <v>1119</v>
      </c>
      <c r="C45" s="186" t="s">
        <v>2281</v>
      </c>
      <c r="D45" s="230" t="s">
        <v>2281</v>
      </c>
      <c r="E45" s="182" t="s">
        <v>1090</v>
      </c>
      <c r="F45" s="182" t="s">
        <v>677</v>
      </c>
      <c r="G45" s="182" t="s">
        <v>13217</v>
      </c>
      <c r="H45" s="183">
        <v>0</v>
      </c>
      <c r="I45" s="184" t="s">
        <v>1585</v>
      </c>
      <c r="J45" s="184" t="s">
        <v>13579</v>
      </c>
      <c r="K45" s="224" t="s">
        <v>15881</v>
      </c>
      <c r="L45" s="224" t="s">
        <v>16031</v>
      </c>
      <c r="M45" s="224" t="s">
        <v>15888</v>
      </c>
      <c r="N45" s="224" t="s">
        <v>15889</v>
      </c>
      <c r="O45" s="224" t="s">
        <v>486</v>
      </c>
      <c r="P45" s="185" t="s">
        <v>486</v>
      </c>
      <c r="Q45" s="225" t="s">
        <v>15878</v>
      </c>
      <c r="R45" s="182" t="s">
        <v>2281</v>
      </c>
      <c r="S45" s="181" t="s">
        <v>12481</v>
      </c>
      <c r="T45" s="181" t="s">
        <v>13479</v>
      </c>
      <c r="U45" s="201"/>
      <c r="V45" s="226">
        <v>116</v>
      </c>
      <c r="X45" s="227">
        <v>0</v>
      </c>
      <c r="AB45" s="228" t="s">
        <v>16032</v>
      </c>
      <c r="AN45" s="227" t="s">
        <v>16033</v>
      </c>
      <c r="AO45" s="227" t="s">
        <v>16033</v>
      </c>
      <c r="AQ45" s="227">
        <v>61</v>
      </c>
    </row>
    <row r="46" spans="1:43" s="227" customFormat="1" ht="67.5">
      <c r="A46" s="181" t="s">
        <v>678</v>
      </c>
      <c r="B46" s="182" t="s">
        <v>1119</v>
      </c>
      <c r="C46" s="186" t="s">
        <v>1216</v>
      </c>
      <c r="D46" s="230" t="s">
        <v>1216</v>
      </c>
      <c r="E46" s="182" t="s">
        <v>1098</v>
      </c>
      <c r="F46" s="182" t="s">
        <v>678</v>
      </c>
      <c r="G46" s="182" t="s">
        <v>13217</v>
      </c>
      <c r="H46" s="183">
        <v>0</v>
      </c>
      <c r="I46" s="184" t="s">
        <v>1586</v>
      </c>
      <c r="J46" s="184" t="s">
        <v>1573</v>
      </c>
      <c r="K46" s="224" t="s">
        <v>16034</v>
      </c>
      <c r="L46" s="224" t="s">
        <v>16035</v>
      </c>
      <c r="M46" s="224" t="s">
        <v>16036</v>
      </c>
      <c r="N46" s="224" t="s">
        <v>15908</v>
      </c>
      <c r="O46" s="224" t="s">
        <v>16037</v>
      </c>
      <c r="P46" s="185" t="s">
        <v>484</v>
      </c>
      <c r="Q46" s="225" t="s">
        <v>15878</v>
      </c>
      <c r="R46" s="182" t="s">
        <v>1216</v>
      </c>
      <c r="S46" s="181" t="s">
        <v>12547</v>
      </c>
      <c r="T46" s="181" t="s">
        <v>6618</v>
      </c>
      <c r="U46" s="201"/>
      <c r="V46" s="226">
        <v>118</v>
      </c>
      <c r="X46" s="227">
        <v>0</v>
      </c>
      <c r="AB46" s="228" t="s">
        <v>16038</v>
      </c>
      <c r="AN46" s="227" t="s">
        <v>1216</v>
      </c>
      <c r="AO46" s="227" t="s">
        <v>1216</v>
      </c>
      <c r="AQ46" s="227">
        <v>62</v>
      </c>
    </row>
    <row r="47" spans="1:43" s="227" customFormat="1" ht="54">
      <c r="A47" s="181" t="s">
        <v>679</v>
      </c>
      <c r="B47" s="182" t="s">
        <v>1119</v>
      </c>
      <c r="C47" s="186" t="s">
        <v>1223</v>
      </c>
      <c r="D47" s="230" t="s">
        <v>1223</v>
      </c>
      <c r="E47" s="182" t="s">
        <v>879</v>
      </c>
      <c r="F47" s="182" t="s">
        <v>679</v>
      </c>
      <c r="G47" s="182" t="s">
        <v>13217</v>
      </c>
      <c r="H47" s="183">
        <v>0</v>
      </c>
      <c r="I47" s="184" t="s">
        <v>1587</v>
      </c>
      <c r="J47" s="184" t="s">
        <v>11246</v>
      </c>
      <c r="K47" s="224" t="s">
        <v>15881</v>
      </c>
      <c r="L47" s="224" t="s">
        <v>15881</v>
      </c>
      <c r="M47" s="224" t="s">
        <v>15892</v>
      </c>
      <c r="N47" s="224" t="s">
        <v>15893</v>
      </c>
      <c r="O47" s="224" t="s">
        <v>16039</v>
      </c>
      <c r="P47" s="185" t="s">
        <v>485</v>
      </c>
      <c r="Q47" s="225" t="s">
        <v>15878</v>
      </c>
      <c r="R47" s="182" t="s">
        <v>1223</v>
      </c>
      <c r="S47" s="181" t="s">
        <v>12657</v>
      </c>
      <c r="T47" s="181" t="s">
        <v>11245</v>
      </c>
      <c r="U47" s="201"/>
      <c r="V47" s="226">
        <v>119</v>
      </c>
      <c r="X47" s="227">
        <v>0</v>
      </c>
      <c r="AB47" s="228" t="s">
        <v>16040</v>
      </c>
      <c r="AN47" s="227" t="s">
        <v>1223</v>
      </c>
      <c r="AO47" s="227" t="s">
        <v>1223</v>
      </c>
      <c r="AQ47" s="227">
        <v>63</v>
      </c>
    </row>
    <row r="48" spans="1:43" s="227" customFormat="1" ht="27">
      <c r="A48" s="181" t="s">
        <v>680</v>
      </c>
      <c r="B48" s="182" t="s">
        <v>1119</v>
      </c>
      <c r="C48" s="186" t="s">
        <v>898</v>
      </c>
      <c r="D48" s="230" t="s">
        <v>898</v>
      </c>
      <c r="E48" s="182" t="s">
        <v>1098</v>
      </c>
      <c r="F48" s="182" t="s">
        <v>680</v>
      </c>
      <c r="G48" s="182" t="s">
        <v>13217</v>
      </c>
      <c r="H48" s="183">
        <v>0</v>
      </c>
      <c r="I48" s="184" t="s">
        <v>1588</v>
      </c>
      <c r="J48" s="184" t="s">
        <v>1588</v>
      </c>
      <c r="K48" s="224" t="s">
        <v>15881</v>
      </c>
      <c r="L48" s="224" t="s">
        <v>16041</v>
      </c>
      <c r="M48" s="224" t="s">
        <v>15925</v>
      </c>
      <c r="N48" s="224" t="s">
        <v>15889</v>
      </c>
      <c r="O48" s="224" t="s">
        <v>16042</v>
      </c>
      <c r="P48" s="185" t="s">
        <v>486</v>
      </c>
      <c r="Q48" s="225" t="s">
        <v>15878</v>
      </c>
      <c r="R48" s="182" t="s">
        <v>898</v>
      </c>
      <c r="S48" s="181" t="s">
        <v>12547</v>
      </c>
      <c r="T48" s="181" t="s">
        <v>6674</v>
      </c>
      <c r="U48" s="201"/>
      <c r="V48" s="226">
        <v>131</v>
      </c>
      <c r="X48" s="227">
        <v>0</v>
      </c>
      <c r="AB48" s="228" t="s">
        <v>16043</v>
      </c>
      <c r="AN48" s="227" t="s">
        <v>898</v>
      </c>
      <c r="AO48" s="227" t="s">
        <v>898</v>
      </c>
      <c r="AQ48" s="227">
        <v>64</v>
      </c>
    </row>
    <row r="49" spans="1:43" s="227" customFormat="1" ht="54">
      <c r="A49" s="181" t="s">
        <v>681</v>
      </c>
      <c r="B49" s="182" t="s">
        <v>1119</v>
      </c>
      <c r="C49" s="186" t="s">
        <v>2282</v>
      </c>
      <c r="D49" s="230" t="s">
        <v>2282</v>
      </c>
      <c r="E49" s="182" t="s">
        <v>1090</v>
      </c>
      <c r="F49" s="182" t="s">
        <v>681</v>
      </c>
      <c r="G49" s="182" t="s">
        <v>13217</v>
      </c>
      <c r="H49" s="183">
        <v>0</v>
      </c>
      <c r="I49" s="184" t="s">
        <v>1589</v>
      </c>
      <c r="J49" s="184" t="s">
        <v>13596</v>
      </c>
      <c r="K49" s="224" t="s">
        <v>16044</v>
      </c>
      <c r="L49" s="224" t="s">
        <v>16045</v>
      </c>
      <c r="M49" s="224" t="s">
        <v>15925</v>
      </c>
      <c r="N49" s="224" t="s">
        <v>16046</v>
      </c>
      <c r="O49" s="224" t="s">
        <v>486</v>
      </c>
      <c r="P49" s="185" t="s">
        <v>485</v>
      </c>
      <c r="Q49" s="225" t="s">
        <v>15878</v>
      </c>
      <c r="R49" s="182" t="s">
        <v>2282</v>
      </c>
      <c r="S49" s="181" t="s">
        <v>12481</v>
      </c>
      <c r="T49" s="181" t="s">
        <v>13496</v>
      </c>
      <c r="U49" s="201"/>
      <c r="V49" s="226">
        <v>124</v>
      </c>
      <c r="X49" s="227">
        <v>0</v>
      </c>
      <c r="AB49" s="228" t="s">
        <v>16047</v>
      </c>
      <c r="AN49" s="227" t="s">
        <v>16048</v>
      </c>
      <c r="AO49" s="227" t="s">
        <v>16048</v>
      </c>
      <c r="AQ49" s="227">
        <v>65</v>
      </c>
    </row>
    <row r="50" spans="1:43" s="227" customFormat="1" ht="40.5">
      <c r="A50" s="181" t="s">
        <v>16049</v>
      </c>
      <c r="B50" s="182" t="s">
        <v>1119</v>
      </c>
      <c r="C50" s="186" t="s">
        <v>1834</v>
      </c>
      <c r="D50" s="230" t="s">
        <v>16050</v>
      </c>
      <c r="E50" s="182" t="s">
        <v>15998</v>
      </c>
      <c r="F50" s="182" t="s">
        <v>16049</v>
      </c>
      <c r="G50" s="182" t="s">
        <v>15999</v>
      </c>
      <c r="H50" s="183"/>
      <c r="I50" s="184"/>
      <c r="J50" s="184"/>
      <c r="K50" s="224"/>
      <c r="L50" s="224"/>
      <c r="M50" s="224"/>
      <c r="N50" s="224"/>
      <c r="O50" s="224"/>
      <c r="P50" s="185"/>
      <c r="Q50" s="225"/>
      <c r="R50" s="182"/>
      <c r="S50" s="181" t="s">
        <v>486</v>
      </c>
      <c r="T50" s="181"/>
      <c r="U50" s="201"/>
      <c r="V50" s="226"/>
      <c r="X50" s="227">
        <v>0</v>
      </c>
      <c r="AB50" s="228" t="s">
        <v>15995</v>
      </c>
    </row>
    <row r="51" spans="1:43" s="227" customFormat="1" ht="40.5">
      <c r="A51" s="181" t="s">
        <v>16051</v>
      </c>
      <c r="B51" s="182" t="s">
        <v>1119</v>
      </c>
      <c r="C51" s="186" t="s">
        <v>1834</v>
      </c>
      <c r="D51" s="230" t="s">
        <v>16052</v>
      </c>
      <c r="E51" s="182" t="s">
        <v>1090</v>
      </c>
      <c r="F51" s="182" t="s">
        <v>16051</v>
      </c>
      <c r="G51" s="182" t="s">
        <v>13217</v>
      </c>
      <c r="H51" s="183"/>
      <c r="I51" s="184"/>
      <c r="J51" s="184"/>
      <c r="K51" s="224"/>
      <c r="L51" s="224"/>
      <c r="M51" s="224"/>
      <c r="N51" s="224"/>
      <c r="O51" s="224"/>
      <c r="P51" s="185"/>
      <c r="Q51" s="225"/>
      <c r="R51" s="182"/>
      <c r="S51" s="181" t="s">
        <v>12481</v>
      </c>
      <c r="T51" s="181"/>
      <c r="U51" s="201"/>
      <c r="V51" s="226"/>
      <c r="X51" s="227">
        <v>0</v>
      </c>
      <c r="AB51" s="228" t="s">
        <v>15995</v>
      </c>
    </row>
    <row r="52" spans="1:43" s="227" customFormat="1" ht="54">
      <c r="A52" s="181" t="s">
        <v>682</v>
      </c>
      <c r="B52" s="182" t="s">
        <v>1119</v>
      </c>
      <c r="C52" s="186" t="s">
        <v>2184</v>
      </c>
      <c r="D52" s="230" t="s">
        <v>2184</v>
      </c>
      <c r="E52" s="182" t="s">
        <v>2415</v>
      </c>
      <c r="F52" s="182" t="s">
        <v>682</v>
      </c>
      <c r="G52" s="182" t="s">
        <v>13217</v>
      </c>
      <c r="H52" s="183">
        <v>0</v>
      </c>
      <c r="I52" s="184" t="s">
        <v>1591</v>
      </c>
      <c r="J52" s="184" t="s">
        <v>1592</v>
      </c>
      <c r="K52" s="224" t="s">
        <v>15881</v>
      </c>
      <c r="L52" s="224" t="s">
        <v>15881</v>
      </c>
      <c r="M52" s="224" t="s">
        <v>15892</v>
      </c>
      <c r="N52" s="224" t="s">
        <v>15893</v>
      </c>
      <c r="O52" s="224" t="s">
        <v>16053</v>
      </c>
      <c r="P52" s="185" t="s">
        <v>485</v>
      </c>
      <c r="Q52" s="225" t="s">
        <v>15878</v>
      </c>
      <c r="R52" s="182" t="s">
        <v>2184</v>
      </c>
      <c r="S52" s="181" t="s">
        <v>12665</v>
      </c>
      <c r="T52" s="181" t="s">
        <v>11942</v>
      </c>
      <c r="U52" s="201"/>
      <c r="V52" s="226">
        <v>31</v>
      </c>
      <c r="X52" s="227">
        <v>0</v>
      </c>
      <c r="AB52" s="228" t="s">
        <v>16054</v>
      </c>
      <c r="AN52" s="227" t="s">
        <v>16055</v>
      </c>
      <c r="AO52" s="227" t="s">
        <v>16055</v>
      </c>
      <c r="AQ52" s="227">
        <v>69</v>
      </c>
    </row>
    <row r="53" spans="1:43" s="227" customFormat="1" ht="67.5">
      <c r="A53" s="181" t="s">
        <v>683</v>
      </c>
      <c r="B53" s="182" t="s">
        <v>1119</v>
      </c>
      <c r="C53" s="186" t="s">
        <v>2269</v>
      </c>
      <c r="D53" s="230" t="s">
        <v>2269</v>
      </c>
      <c r="E53" s="182" t="s">
        <v>1087</v>
      </c>
      <c r="F53" s="182" t="s">
        <v>683</v>
      </c>
      <c r="G53" s="182" t="s">
        <v>13217</v>
      </c>
      <c r="H53" s="183">
        <v>0</v>
      </c>
      <c r="I53" s="184" t="s">
        <v>1594</v>
      </c>
      <c r="J53" s="184" t="s">
        <v>1595</v>
      </c>
      <c r="K53" s="224" t="s">
        <v>16056</v>
      </c>
      <c r="L53" s="224" t="s">
        <v>16057</v>
      </c>
      <c r="M53" s="224" t="s">
        <v>16058</v>
      </c>
      <c r="N53" s="224" t="s">
        <v>16059</v>
      </c>
      <c r="O53" s="224" t="s">
        <v>16060</v>
      </c>
      <c r="P53" s="185" t="s">
        <v>485</v>
      </c>
      <c r="Q53" s="225" t="s">
        <v>15878</v>
      </c>
      <c r="R53" s="182" t="s">
        <v>2269</v>
      </c>
      <c r="S53" s="181" t="s">
        <v>12471</v>
      </c>
      <c r="T53" s="181" t="s">
        <v>3643</v>
      </c>
      <c r="U53" s="201"/>
      <c r="V53" s="226">
        <v>30</v>
      </c>
      <c r="X53" s="227">
        <v>0</v>
      </c>
      <c r="AB53" s="228" t="s">
        <v>16061</v>
      </c>
      <c r="AN53" s="227" t="s">
        <v>16062</v>
      </c>
      <c r="AO53" s="227" t="s">
        <v>16062</v>
      </c>
      <c r="AQ53" s="227">
        <v>70</v>
      </c>
    </row>
    <row r="54" spans="1:43" s="227" customFormat="1" ht="108">
      <c r="A54" s="181" t="s">
        <v>684</v>
      </c>
      <c r="B54" s="182" t="s">
        <v>1119</v>
      </c>
      <c r="C54" s="186" t="s">
        <v>899</v>
      </c>
      <c r="D54" s="230"/>
      <c r="E54" s="182" t="s">
        <v>15986</v>
      </c>
      <c r="F54" s="182" t="s">
        <v>684</v>
      </c>
      <c r="G54" s="182" t="s">
        <v>13217</v>
      </c>
      <c r="H54" s="183" t="s">
        <v>16063</v>
      </c>
      <c r="I54" s="184" t="s">
        <v>1596</v>
      </c>
      <c r="J54" s="184" t="s">
        <v>9921</v>
      </c>
      <c r="K54" s="224"/>
      <c r="L54" s="224"/>
      <c r="M54" s="224"/>
      <c r="N54" s="224"/>
      <c r="O54" s="224" t="s">
        <v>16064</v>
      </c>
      <c r="P54" s="185"/>
      <c r="Q54" s="225"/>
      <c r="R54" s="182" t="s">
        <v>899</v>
      </c>
      <c r="S54" s="181" t="s">
        <v>12623</v>
      </c>
      <c r="T54" s="181" t="s">
        <v>9920</v>
      </c>
      <c r="U54" s="201"/>
      <c r="V54" s="226">
        <v>125</v>
      </c>
      <c r="X54" s="227">
        <v>0</v>
      </c>
      <c r="AB54" s="228" t="s">
        <v>16065</v>
      </c>
      <c r="AN54" s="227" t="s">
        <v>899</v>
      </c>
      <c r="AO54" s="227" t="s">
        <v>899</v>
      </c>
      <c r="AQ54" s="227">
        <v>71</v>
      </c>
    </row>
    <row r="55" spans="1:43" s="227" customFormat="1" ht="40.5">
      <c r="A55" s="181" t="s">
        <v>685</v>
      </c>
      <c r="B55" s="182" t="s">
        <v>1119</v>
      </c>
      <c r="C55" s="186" t="s">
        <v>1395</v>
      </c>
      <c r="D55" s="230"/>
      <c r="E55" s="182" t="s">
        <v>15986</v>
      </c>
      <c r="F55" s="182" t="s">
        <v>685</v>
      </c>
      <c r="G55" s="182" t="s">
        <v>13217</v>
      </c>
      <c r="H55" s="183" t="s">
        <v>16066</v>
      </c>
      <c r="I55" s="184" t="s">
        <v>1596</v>
      </c>
      <c r="J55" s="184" t="s">
        <v>9921</v>
      </c>
      <c r="K55" s="224"/>
      <c r="L55" s="224"/>
      <c r="M55" s="224"/>
      <c r="N55" s="224"/>
      <c r="O55" s="224" t="s">
        <v>16067</v>
      </c>
      <c r="P55" s="185"/>
      <c r="Q55" s="225"/>
      <c r="R55" s="182" t="s">
        <v>1395</v>
      </c>
      <c r="S55" s="181" t="s">
        <v>12623</v>
      </c>
      <c r="T55" s="181" t="s">
        <v>9920</v>
      </c>
      <c r="U55" s="201"/>
      <c r="V55" s="226">
        <v>127</v>
      </c>
      <c r="X55" s="227">
        <v>0</v>
      </c>
      <c r="AB55" s="228" t="s">
        <v>16068</v>
      </c>
      <c r="AN55" s="227" t="s">
        <v>1395</v>
      </c>
      <c r="AO55" s="227" t="s">
        <v>1395</v>
      </c>
      <c r="AQ55" s="227">
        <v>73</v>
      </c>
    </row>
    <row r="56" spans="1:43" s="227" customFormat="1" ht="67.5">
      <c r="A56" s="181" t="s">
        <v>686</v>
      </c>
      <c r="B56" s="182" t="s">
        <v>1119</v>
      </c>
      <c r="C56" s="186" t="s">
        <v>53</v>
      </c>
      <c r="D56" s="230" t="s">
        <v>53</v>
      </c>
      <c r="E56" s="182" t="s">
        <v>1098</v>
      </c>
      <c r="F56" s="182" t="s">
        <v>686</v>
      </c>
      <c r="G56" s="182" t="s">
        <v>13217</v>
      </c>
      <c r="H56" s="183">
        <v>0</v>
      </c>
      <c r="I56" s="184" t="s">
        <v>2345</v>
      </c>
      <c r="J56" s="184" t="s">
        <v>6642</v>
      </c>
      <c r="K56" s="224" t="s">
        <v>16069</v>
      </c>
      <c r="L56" s="224" t="s">
        <v>16070</v>
      </c>
      <c r="M56" s="224" t="s">
        <v>15875</v>
      </c>
      <c r="N56" s="224" t="s">
        <v>16071</v>
      </c>
      <c r="O56" s="224" t="s">
        <v>16072</v>
      </c>
      <c r="P56" s="185" t="s">
        <v>485</v>
      </c>
      <c r="Q56" s="225" t="s">
        <v>15878</v>
      </c>
      <c r="R56" s="182" t="s">
        <v>53</v>
      </c>
      <c r="S56" s="181" t="s">
        <v>12547</v>
      </c>
      <c r="T56" s="181" t="s">
        <v>6640</v>
      </c>
      <c r="U56" s="201"/>
      <c r="V56" s="226">
        <v>132</v>
      </c>
      <c r="X56" s="227">
        <v>0</v>
      </c>
      <c r="AB56" s="228" t="s">
        <v>16073</v>
      </c>
      <c r="AN56" s="227" t="s">
        <v>53</v>
      </c>
      <c r="AO56" s="227" t="s">
        <v>53</v>
      </c>
      <c r="AQ56" s="227">
        <v>74</v>
      </c>
    </row>
    <row r="57" spans="1:43" s="227" customFormat="1" ht="54">
      <c r="A57" s="181" t="s">
        <v>2179</v>
      </c>
      <c r="B57" s="182" t="s">
        <v>1119</v>
      </c>
      <c r="C57" s="186" t="s">
        <v>2178</v>
      </c>
      <c r="D57" s="230"/>
      <c r="E57" s="182" t="s">
        <v>1099</v>
      </c>
      <c r="F57" s="182" t="s">
        <v>2179</v>
      </c>
      <c r="G57" s="182" t="s">
        <v>13217</v>
      </c>
      <c r="H57" s="183">
        <v>0</v>
      </c>
      <c r="I57" s="184" t="s">
        <v>2180</v>
      </c>
      <c r="J57" s="184" t="s">
        <v>7036</v>
      </c>
      <c r="K57" s="224"/>
      <c r="L57" s="224"/>
      <c r="M57" s="224"/>
      <c r="N57" s="224"/>
      <c r="O57" s="224" t="s">
        <v>16074</v>
      </c>
      <c r="P57" s="185"/>
      <c r="Q57" s="225" t="s">
        <v>15919</v>
      </c>
      <c r="R57" s="182" t="s">
        <v>2178</v>
      </c>
      <c r="S57" s="181" t="s">
        <v>12558</v>
      </c>
      <c r="T57" s="181" t="s">
        <v>7035</v>
      </c>
      <c r="U57" s="201"/>
      <c r="V57" s="226">
        <v>144</v>
      </c>
      <c r="X57" s="227">
        <v>0</v>
      </c>
      <c r="AB57" s="228" t="s">
        <v>16075</v>
      </c>
    </row>
    <row r="58" spans="1:43" s="227" customFormat="1" ht="54">
      <c r="A58" s="181" t="s">
        <v>687</v>
      </c>
      <c r="B58" s="182" t="s">
        <v>1119</v>
      </c>
      <c r="C58" s="186" t="s">
        <v>1597</v>
      </c>
      <c r="D58" s="230" t="s">
        <v>1597</v>
      </c>
      <c r="E58" s="182" t="s">
        <v>1099</v>
      </c>
      <c r="F58" s="182" t="s">
        <v>687</v>
      </c>
      <c r="G58" s="182" t="s">
        <v>13217</v>
      </c>
      <c r="H58" s="183">
        <v>0</v>
      </c>
      <c r="I58" s="184" t="s">
        <v>1598</v>
      </c>
      <c r="J58" s="184" t="s">
        <v>7036</v>
      </c>
      <c r="K58" s="224" t="s">
        <v>15881</v>
      </c>
      <c r="L58" s="224" t="s">
        <v>16076</v>
      </c>
      <c r="M58" s="224" t="s">
        <v>15925</v>
      </c>
      <c r="N58" s="224" t="s">
        <v>15889</v>
      </c>
      <c r="O58" s="224" t="s">
        <v>16077</v>
      </c>
      <c r="P58" s="185" t="s">
        <v>486</v>
      </c>
      <c r="Q58" s="225" t="s">
        <v>15878</v>
      </c>
      <c r="R58" s="182" t="s">
        <v>1597</v>
      </c>
      <c r="S58" s="181" t="s">
        <v>12558</v>
      </c>
      <c r="T58" s="181" t="s">
        <v>7035</v>
      </c>
      <c r="U58" s="201"/>
      <c r="V58" s="226">
        <v>145</v>
      </c>
      <c r="X58" s="227">
        <v>0</v>
      </c>
      <c r="AB58" s="228" t="s">
        <v>16078</v>
      </c>
      <c r="AN58" s="227" t="s">
        <v>16079</v>
      </c>
      <c r="AO58" s="227" t="s">
        <v>16079</v>
      </c>
      <c r="AQ58" s="227">
        <v>75</v>
      </c>
    </row>
    <row r="59" spans="1:43" s="227" customFormat="1" ht="202.5">
      <c r="A59" s="181" t="s">
        <v>689</v>
      </c>
      <c r="B59" s="182" t="s">
        <v>1119</v>
      </c>
      <c r="C59" s="186" t="s">
        <v>688</v>
      </c>
      <c r="D59" s="230" t="s">
        <v>688</v>
      </c>
      <c r="E59" s="182" t="s">
        <v>2415</v>
      </c>
      <c r="F59" s="182" t="s">
        <v>689</v>
      </c>
      <c r="G59" s="182" t="s">
        <v>13217</v>
      </c>
      <c r="H59" s="183">
        <v>0</v>
      </c>
      <c r="I59" s="184" t="s">
        <v>1599</v>
      </c>
      <c r="J59" s="184" t="s">
        <v>1592</v>
      </c>
      <c r="K59" s="224" t="s">
        <v>15881</v>
      </c>
      <c r="L59" s="224" t="s">
        <v>15881</v>
      </c>
      <c r="M59" s="224" t="s">
        <v>15892</v>
      </c>
      <c r="N59" s="224" t="s">
        <v>15893</v>
      </c>
      <c r="O59" s="224" t="s">
        <v>16080</v>
      </c>
      <c r="P59" s="185" t="s">
        <v>485</v>
      </c>
      <c r="Q59" s="225" t="s">
        <v>15878</v>
      </c>
      <c r="R59" s="182" t="s">
        <v>688</v>
      </c>
      <c r="S59" s="181" t="s">
        <v>12665</v>
      </c>
      <c r="T59" s="181" t="s">
        <v>11942</v>
      </c>
      <c r="U59" s="201"/>
      <c r="V59" s="226">
        <v>137</v>
      </c>
      <c r="X59" s="227">
        <v>0</v>
      </c>
      <c r="AB59" s="228" t="s">
        <v>16081</v>
      </c>
      <c r="AN59" s="227" t="s">
        <v>688</v>
      </c>
      <c r="AO59" s="227" t="s">
        <v>688</v>
      </c>
      <c r="AQ59" s="227">
        <v>76</v>
      </c>
    </row>
    <row r="60" spans="1:43" s="227" customFormat="1" ht="202.5">
      <c r="A60" s="181" t="s">
        <v>690</v>
      </c>
      <c r="B60" s="182" t="s">
        <v>1119</v>
      </c>
      <c r="C60" s="186" t="s">
        <v>2131</v>
      </c>
      <c r="D60" s="230" t="s">
        <v>2131</v>
      </c>
      <c r="E60" s="182" t="s">
        <v>1098</v>
      </c>
      <c r="F60" s="182" t="s">
        <v>690</v>
      </c>
      <c r="G60" s="182" t="s">
        <v>13217</v>
      </c>
      <c r="H60" s="183">
        <v>0</v>
      </c>
      <c r="I60" s="184" t="s">
        <v>1600</v>
      </c>
      <c r="J60" s="184" t="s">
        <v>1573</v>
      </c>
      <c r="K60" s="224" t="s">
        <v>15881</v>
      </c>
      <c r="L60" s="224" t="s">
        <v>15881</v>
      </c>
      <c r="M60" s="224" t="s">
        <v>15892</v>
      </c>
      <c r="N60" s="224" t="s">
        <v>16082</v>
      </c>
      <c r="O60" s="224" t="s">
        <v>16083</v>
      </c>
      <c r="P60" s="185" t="s">
        <v>485</v>
      </c>
      <c r="Q60" s="225" t="s">
        <v>15878</v>
      </c>
      <c r="R60" s="182" t="s">
        <v>2131</v>
      </c>
      <c r="S60" s="181" t="s">
        <v>12547</v>
      </c>
      <c r="T60" s="181" t="s">
        <v>6618</v>
      </c>
      <c r="U60" s="201"/>
      <c r="V60" s="226">
        <v>141</v>
      </c>
      <c r="X60" s="227">
        <v>0</v>
      </c>
      <c r="AB60" s="228" t="s">
        <v>16084</v>
      </c>
      <c r="AN60" s="227" t="s">
        <v>16085</v>
      </c>
      <c r="AO60" s="227" t="s">
        <v>16085</v>
      </c>
      <c r="AQ60" s="227">
        <v>78</v>
      </c>
    </row>
    <row r="61" spans="1:43" s="227" customFormat="1" ht="54">
      <c r="A61" s="181" t="s">
        <v>691</v>
      </c>
      <c r="B61" s="182" t="s">
        <v>1119</v>
      </c>
      <c r="C61" s="186" t="s">
        <v>836</v>
      </c>
      <c r="D61" s="230"/>
      <c r="E61" s="182" t="s">
        <v>16086</v>
      </c>
      <c r="F61" s="182" t="s">
        <v>691</v>
      </c>
      <c r="G61" s="182" t="s">
        <v>13217</v>
      </c>
      <c r="H61" s="183" t="s">
        <v>16087</v>
      </c>
      <c r="I61" s="184" t="s">
        <v>1602</v>
      </c>
      <c r="J61" s="184" t="s">
        <v>12838</v>
      </c>
      <c r="K61" s="224"/>
      <c r="L61" s="224"/>
      <c r="M61" s="224"/>
      <c r="N61" s="224"/>
      <c r="O61" s="224" t="s">
        <v>16088</v>
      </c>
      <c r="P61" s="185"/>
      <c r="Q61" s="225" t="s">
        <v>15919</v>
      </c>
      <c r="R61" s="182" t="s">
        <v>836</v>
      </c>
      <c r="S61" s="181" t="s">
        <v>12549</v>
      </c>
      <c r="T61" s="181" t="s">
        <v>6821</v>
      </c>
      <c r="U61" s="201"/>
      <c r="V61" s="226">
        <v>144</v>
      </c>
      <c r="X61" s="227">
        <v>0</v>
      </c>
      <c r="AB61" s="228" t="s">
        <v>16089</v>
      </c>
      <c r="AN61" s="227" t="s">
        <v>836</v>
      </c>
      <c r="AO61" s="227" t="s">
        <v>836</v>
      </c>
      <c r="AQ61" s="227">
        <v>80</v>
      </c>
    </row>
    <row r="62" spans="1:43" s="227" customFormat="1" ht="67.5">
      <c r="A62" s="181" t="s">
        <v>692</v>
      </c>
      <c r="B62" s="182" t="s">
        <v>1119</v>
      </c>
      <c r="C62" s="186" t="s">
        <v>2286</v>
      </c>
      <c r="D62" s="230"/>
      <c r="E62" s="182" t="s">
        <v>16090</v>
      </c>
      <c r="F62" s="182" t="s">
        <v>692</v>
      </c>
      <c r="G62" s="182" t="s">
        <v>13217</v>
      </c>
      <c r="H62" s="183" t="s">
        <v>16091</v>
      </c>
      <c r="I62" s="184" t="s">
        <v>1603</v>
      </c>
      <c r="J62" s="184" t="s">
        <v>10065</v>
      </c>
      <c r="K62" s="224"/>
      <c r="L62" s="224"/>
      <c r="M62" s="224"/>
      <c r="N62" s="224"/>
      <c r="O62" s="224" t="s">
        <v>16092</v>
      </c>
      <c r="P62" s="185"/>
      <c r="Q62" s="225" t="s">
        <v>16093</v>
      </c>
      <c r="R62" s="182" t="s">
        <v>2286</v>
      </c>
      <c r="S62" s="181" t="s">
        <v>12625</v>
      </c>
      <c r="T62" s="181" t="s">
        <v>10064</v>
      </c>
      <c r="U62" s="201"/>
      <c r="V62" s="226">
        <v>148</v>
      </c>
      <c r="X62" s="227">
        <v>0</v>
      </c>
      <c r="AB62" s="228" t="s">
        <v>16094</v>
      </c>
      <c r="AN62" s="227" t="s">
        <v>16095</v>
      </c>
      <c r="AO62" s="227" t="s">
        <v>16095</v>
      </c>
      <c r="AQ62" s="227">
        <v>81</v>
      </c>
    </row>
    <row r="63" spans="1:43" s="227" customFormat="1" ht="54">
      <c r="A63" s="181" t="s">
        <v>1378</v>
      </c>
      <c r="B63" s="182" t="s">
        <v>1119</v>
      </c>
      <c r="C63" s="186" t="s">
        <v>2287</v>
      </c>
      <c r="D63" s="230"/>
      <c r="E63" s="182" t="s">
        <v>1090</v>
      </c>
      <c r="F63" s="182" t="s">
        <v>1378</v>
      </c>
      <c r="G63" s="182" t="s">
        <v>13217</v>
      </c>
      <c r="H63" s="183">
        <v>0</v>
      </c>
      <c r="I63" s="184" t="s">
        <v>1604</v>
      </c>
      <c r="J63" s="184" t="s">
        <v>13598</v>
      </c>
      <c r="K63" s="224"/>
      <c r="L63" s="224"/>
      <c r="M63" s="224"/>
      <c r="N63" s="224"/>
      <c r="O63" s="224" t="s">
        <v>16096</v>
      </c>
      <c r="P63" s="185"/>
      <c r="Q63" s="225" t="s">
        <v>15964</v>
      </c>
      <c r="R63" s="182" t="s">
        <v>2287</v>
      </c>
      <c r="S63" s="181" t="s">
        <v>12481</v>
      </c>
      <c r="T63" s="181" t="s">
        <v>13498</v>
      </c>
      <c r="U63" s="201"/>
      <c r="V63" s="226">
        <v>165</v>
      </c>
      <c r="X63" s="227">
        <v>0</v>
      </c>
      <c r="AB63" s="228" t="s">
        <v>16097</v>
      </c>
      <c r="AN63" s="227" t="s">
        <v>16098</v>
      </c>
      <c r="AO63" s="227" t="s">
        <v>16098</v>
      </c>
      <c r="AQ63" s="227">
        <v>84</v>
      </c>
    </row>
    <row r="64" spans="1:43" s="227" customFormat="1" ht="81">
      <c r="A64" s="181" t="s">
        <v>693</v>
      </c>
      <c r="B64" s="182" t="s">
        <v>1119</v>
      </c>
      <c r="C64" s="186" t="s">
        <v>2132</v>
      </c>
      <c r="D64" s="230"/>
      <c r="E64" s="182" t="s">
        <v>1090</v>
      </c>
      <c r="F64" s="182" t="s">
        <v>693</v>
      </c>
      <c r="G64" s="182" t="s">
        <v>13217</v>
      </c>
      <c r="H64" s="183">
        <v>0</v>
      </c>
      <c r="I64" s="184" t="s">
        <v>1604</v>
      </c>
      <c r="J64" s="184" t="s">
        <v>13598</v>
      </c>
      <c r="K64" s="224"/>
      <c r="L64" s="224"/>
      <c r="M64" s="224"/>
      <c r="N64" s="224"/>
      <c r="O64" s="224" t="s">
        <v>16099</v>
      </c>
      <c r="P64" s="185"/>
      <c r="Q64" s="225" t="s">
        <v>15919</v>
      </c>
      <c r="R64" s="182" t="s">
        <v>2132</v>
      </c>
      <c r="S64" s="181" t="s">
        <v>12481</v>
      </c>
      <c r="T64" s="181" t="s">
        <v>13498</v>
      </c>
      <c r="U64" s="201"/>
      <c r="V64" s="226">
        <v>166</v>
      </c>
      <c r="X64" s="227">
        <v>0</v>
      </c>
      <c r="AB64" s="228" t="s">
        <v>16100</v>
      </c>
      <c r="AN64" s="227" t="s">
        <v>16101</v>
      </c>
      <c r="AO64" s="227" t="s">
        <v>16101</v>
      </c>
      <c r="AQ64" s="227">
        <v>85</v>
      </c>
    </row>
    <row r="65" spans="1:43" s="227" customFormat="1" ht="54">
      <c r="A65" s="181" t="s">
        <v>694</v>
      </c>
      <c r="B65" s="182" t="s">
        <v>1119</v>
      </c>
      <c r="C65" s="186" t="s">
        <v>16102</v>
      </c>
      <c r="D65" s="230" t="s">
        <v>16102</v>
      </c>
      <c r="E65" s="182" t="s">
        <v>1101</v>
      </c>
      <c r="F65" s="182" t="s">
        <v>694</v>
      </c>
      <c r="G65" s="182" t="s">
        <v>13217</v>
      </c>
      <c r="H65" s="183" t="s">
        <v>16103</v>
      </c>
      <c r="I65" s="184" t="s">
        <v>1605</v>
      </c>
      <c r="J65" s="184" t="s">
        <v>16104</v>
      </c>
      <c r="K65" s="224" t="s">
        <v>16105</v>
      </c>
      <c r="L65" s="224" t="s">
        <v>16106</v>
      </c>
      <c r="M65" s="224" t="s">
        <v>15900</v>
      </c>
      <c r="N65" s="224" t="s">
        <v>16107</v>
      </c>
      <c r="O65" s="224" t="s">
        <v>16108</v>
      </c>
      <c r="P65" s="185" t="s">
        <v>485</v>
      </c>
      <c r="Q65" s="225" t="s">
        <v>15878</v>
      </c>
      <c r="R65" s="182" t="s">
        <v>16102</v>
      </c>
      <c r="S65" s="181" t="s">
        <v>12555</v>
      </c>
      <c r="T65" s="181" t="s">
        <v>6993</v>
      </c>
      <c r="U65" s="201"/>
      <c r="V65" s="226">
        <v>157</v>
      </c>
      <c r="X65" s="227">
        <v>0</v>
      </c>
      <c r="AB65" s="228" t="s">
        <v>16109</v>
      </c>
      <c r="AN65" s="227" t="s">
        <v>16102</v>
      </c>
      <c r="AO65" s="227" t="s">
        <v>16102</v>
      </c>
      <c r="AQ65" s="227">
        <v>86</v>
      </c>
    </row>
    <row r="66" spans="1:43" s="227" customFormat="1" ht="94.5">
      <c r="A66" s="181" t="s">
        <v>696</v>
      </c>
      <c r="B66" s="182" t="s">
        <v>1119</v>
      </c>
      <c r="C66" s="186" t="s">
        <v>1606</v>
      </c>
      <c r="D66" s="230"/>
      <c r="E66" s="182" t="s">
        <v>1090</v>
      </c>
      <c r="F66" s="182" t="s">
        <v>696</v>
      </c>
      <c r="G66" s="182" t="s">
        <v>13217</v>
      </c>
      <c r="H66" s="183">
        <v>0</v>
      </c>
      <c r="I66" s="184" t="s">
        <v>1607</v>
      </c>
      <c r="J66" s="184" t="s">
        <v>13598</v>
      </c>
      <c r="K66" s="224"/>
      <c r="L66" s="224"/>
      <c r="M66" s="224"/>
      <c r="N66" s="224"/>
      <c r="O66" s="224" t="s">
        <v>16110</v>
      </c>
      <c r="P66" s="185"/>
      <c r="Q66" s="225" t="s">
        <v>15964</v>
      </c>
      <c r="R66" s="182" t="s">
        <v>1606</v>
      </c>
      <c r="S66" s="181" t="s">
        <v>12481</v>
      </c>
      <c r="T66" s="181" t="s">
        <v>13498</v>
      </c>
      <c r="U66" s="201"/>
      <c r="V66" s="226">
        <v>170</v>
      </c>
      <c r="X66" s="227">
        <v>0</v>
      </c>
      <c r="AB66" s="228" t="s">
        <v>16111</v>
      </c>
      <c r="AN66" s="227" t="s">
        <v>695</v>
      </c>
      <c r="AO66" s="227" t="s">
        <v>695</v>
      </c>
      <c r="AQ66" s="227">
        <v>88</v>
      </c>
    </row>
    <row r="67" spans="1:43" s="227" customFormat="1" ht="202.5">
      <c r="A67" s="181" t="s">
        <v>697</v>
      </c>
      <c r="B67" s="182" t="s">
        <v>1119</v>
      </c>
      <c r="C67" s="186" t="s">
        <v>900</v>
      </c>
      <c r="D67" s="230" t="s">
        <v>900</v>
      </c>
      <c r="E67" s="182" t="s">
        <v>2415</v>
      </c>
      <c r="F67" s="182" t="s">
        <v>697</v>
      </c>
      <c r="G67" s="182" t="s">
        <v>13217</v>
      </c>
      <c r="H67" s="183">
        <v>0</v>
      </c>
      <c r="I67" s="184" t="s">
        <v>1608</v>
      </c>
      <c r="J67" s="184" t="s">
        <v>1609</v>
      </c>
      <c r="K67" s="224" t="s">
        <v>16112</v>
      </c>
      <c r="L67" s="224" t="s">
        <v>16113</v>
      </c>
      <c r="M67" s="224" t="s">
        <v>15925</v>
      </c>
      <c r="N67" s="224" t="s">
        <v>15956</v>
      </c>
      <c r="O67" s="224" t="s">
        <v>16114</v>
      </c>
      <c r="P67" s="185" t="s">
        <v>485</v>
      </c>
      <c r="Q67" s="225" t="s">
        <v>15878</v>
      </c>
      <c r="R67" s="182" t="s">
        <v>900</v>
      </c>
      <c r="S67" s="181" t="s">
        <v>12665</v>
      </c>
      <c r="T67" s="181" t="s">
        <v>11863</v>
      </c>
      <c r="U67" s="201"/>
      <c r="V67" s="226">
        <v>174</v>
      </c>
      <c r="X67" s="227">
        <v>0</v>
      </c>
      <c r="AB67" s="228" t="s">
        <v>16115</v>
      </c>
      <c r="AN67" s="227" t="s">
        <v>900</v>
      </c>
      <c r="AO67" s="227" t="s">
        <v>900</v>
      </c>
      <c r="AQ67" s="227">
        <v>89</v>
      </c>
    </row>
    <row r="68" spans="1:43" s="227" customFormat="1" ht="135">
      <c r="A68" s="181" t="s">
        <v>698</v>
      </c>
      <c r="B68" s="182" t="s">
        <v>1119</v>
      </c>
      <c r="C68" s="186" t="s">
        <v>54</v>
      </c>
      <c r="D68" s="230" t="s">
        <v>54</v>
      </c>
      <c r="E68" s="182" t="s">
        <v>1098</v>
      </c>
      <c r="F68" s="182" t="s">
        <v>698</v>
      </c>
      <c r="G68" s="182" t="s">
        <v>13217</v>
      </c>
      <c r="H68" s="183">
        <v>0</v>
      </c>
      <c r="I68" s="184" t="s">
        <v>1610</v>
      </c>
      <c r="J68" s="184" t="s">
        <v>1573</v>
      </c>
      <c r="K68" s="224" t="s">
        <v>16116</v>
      </c>
      <c r="L68" s="224" t="s">
        <v>16117</v>
      </c>
      <c r="M68" s="224" t="s">
        <v>16118</v>
      </c>
      <c r="N68" s="224" t="s">
        <v>15908</v>
      </c>
      <c r="O68" s="224" t="s">
        <v>16119</v>
      </c>
      <c r="P68" s="185" t="s">
        <v>484</v>
      </c>
      <c r="Q68" s="225" t="s">
        <v>15878</v>
      </c>
      <c r="R68" s="182" t="s">
        <v>54</v>
      </c>
      <c r="S68" s="181" t="s">
        <v>12547</v>
      </c>
      <c r="T68" s="181" t="s">
        <v>6618</v>
      </c>
      <c r="U68" s="201"/>
      <c r="V68" s="226">
        <v>164</v>
      </c>
      <c r="X68" s="227">
        <v>0</v>
      </c>
      <c r="AB68" s="228" t="s">
        <v>16120</v>
      </c>
      <c r="AN68" s="227" t="s">
        <v>54</v>
      </c>
      <c r="AO68" s="227" t="s">
        <v>54</v>
      </c>
      <c r="AQ68" s="227">
        <v>90</v>
      </c>
    </row>
    <row r="69" spans="1:43" s="227" customFormat="1" ht="81">
      <c r="A69" s="181" t="s">
        <v>1612</v>
      </c>
      <c r="B69" s="182" t="s">
        <v>1119</v>
      </c>
      <c r="C69" s="186" t="s">
        <v>1611</v>
      </c>
      <c r="D69" s="230" t="s">
        <v>1611</v>
      </c>
      <c r="E69" s="182" t="s">
        <v>1090</v>
      </c>
      <c r="F69" s="182" t="s">
        <v>1612</v>
      </c>
      <c r="G69" s="182" t="s">
        <v>13217</v>
      </c>
      <c r="H69" s="183">
        <v>0</v>
      </c>
      <c r="I69" s="184" t="s">
        <v>2495</v>
      </c>
      <c r="J69" s="184" t="s">
        <v>13609</v>
      </c>
      <c r="K69" s="224" t="s">
        <v>16121</v>
      </c>
      <c r="L69" s="224" t="s">
        <v>16122</v>
      </c>
      <c r="M69" s="224" t="s">
        <v>16123</v>
      </c>
      <c r="N69" s="224" t="s">
        <v>16124</v>
      </c>
      <c r="O69" s="224" t="s">
        <v>16125</v>
      </c>
      <c r="P69" s="185" t="s">
        <v>485</v>
      </c>
      <c r="Q69" s="225" t="s">
        <v>16126</v>
      </c>
      <c r="R69" s="182" t="s">
        <v>1611</v>
      </c>
      <c r="S69" s="181" t="s">
        <v>12481</v>
      </c>
      <c r="T69" s="181" t="s">
        <v>13512</v>
      </c>
      <c r="U69" s="201"/>
      <c r="V69" s="226">
        <v>174</v>
      </c>
      <c r="X69" s="227">
        <v>0</v>
      </c>
      <c r="AB69" s="228" t="s">
        <v>16127</v>
      </c>
    </row>
    <row r="70" spans="1:43" s="227" customFormat="1" ht="94.5">
      <c r="A70" s="181" t="s">
        <v>699</v>
      </c>
      <c r="B70" s="182" t="s">
        <v>1119</v>
      </c>
      <c r="C70" s="186" t="s">
        <v>2134</v>
      </c>
      <c r="D70" s="230" t="s">
        <v>2134</v>
      </c>
      <c r="E70" s="182" t="s">
        <v>1090</v>
      </c>
      <c r="F70" s="182" t="s">
        <v>699</v>
      </c>
      <c r="G70" s="182" t="s">
        <v>13217</v>
      </c>
      <c r="H70" s="183" t="s">
        <v>16128</v>
      </c>
      <c r="I70" s="184" t="s">
        <v>1613</v>
      </c>
      <c r="J70" s="184" t="s">
        <v>16129</v>
      </c>
      <c r="K70" s="224" t="s">
        <v>16121</v>
      </c>
      <c r="L70" s="224" t="s">
        <v>16122</v>
      </c>
      <c r="M70" s="224" t="s">
        <v>15900</v>
      </c>
      <c r="N70" s="224" t="s">
        <v>2134</v>
      </c>
      <c r="O70" s="224" t="s">
        <v>1090</v>
      </c>
      <c r="P70" s="185" t="s">
        <v>485</v>
      </c>
      <c r="Q70" s="225" t="s">
        <v>15878</v>
      </c>
      <c r="R70" s="182" t="s">
        <v>2134</v>
      </c>
      <c r="S70" s="181" t="s">
        <v>12481</v>
      </c>
      <c r="T70" s="181" t="s">
        <v>13510</v>
      </c>
      <c r="U70" s="201"/>
      <c r="V70" s="226">
        <v>172</v>
      </c>
      <c r="X70" s="227">
        <v>0</v>
      </c>
      <c r="AB70" s="228" t="s">
        <v>16130</v>
      </c>
      <c r="AN70" s="227" t="s">
        <v>16131</v>
      </c>
      <c r="AO70" s="227" t="s">
        <v>16131</v>
      </c>
      <c r="AQ70" s="227">
        <v>94</v>
      </c>
    </row>
    <row r="71" spans="1:43" s="227" customFormat="1" ht="94.5">
      <c r="A71" s="181" t="s">
        <v>700</v>
      </c>
      <c r="B71" s="182" t="s">
        <v>1119</v>
      </c>
      <c r="C71" s="186" t="s">
        <v>2135</v>
      </c>
      <c r="D71" s="230" t="s">
        <v>2135</v>
      </c>
      <c r="E71" s="182" t="s">
        <v>876</v>
      </c>
      <c r="F71" s="182" t="s">
        <v>700</v>
      </c>
      <c r="G71" s="182" t="s">
        <v>16132</v>
      </c>
      <c r="H71" s="183" t="s">
        <v>16133</v>
      </c>
      <c r="I71" s="184" t="s">
        <v>12701</v>
      </c>
      <c r="J71" s="184" t="s">
        <v>10273</v>
      </c>
      <c r="K71" s="224" t="s">
        <v>16134</v>
      </c>
      <c r="L71" s="224" t="s">
        <v>16135</v>
      </c>
      <c r="M71" s="224" t="s">
        <v>15900</v>
      </c>
      <c r="N71" s="224" t="s">
        <v>16136</v>
      </c>
      <c r="O71" s="224" t="s">
        <v>16136</v>
      </c>
      <c r="P71" s="185" t="s">
        <v>484</v>
      </c>
      <c r="Q71" s="225" t="s">
        <v>15903</v>
      </c>
      <c r="R71" s="182" t="s">
        <v>2135</v>
      </c>
      <c r="S71" s="181" t="s">
        <v>12630</v>
      </c>
      <c r="T71" s="181" t="s">
        <v>10272</v>
      </c>
      <c r="U71" s="201"/>
      <c r="V71" s="226">
        <v>173</v>
      </c>
      <c r="X71" s="227">
        <v>0</v>
      </c>
      <c r="AB71" s="228" t="s">
        <v>16137</v>
      </c>
      <c r="AN71" s="227" t="s">
        <v>16138</v>
      </c>
      <c r="AO71" s="227" t="s">
        <v>16138</v>
      </c>
      <c r="AQ71" s="227">
        <v>95</v>
      </c>
    </row>
    <row r="72" spans="1:43" s="227" customFormat="1" ht="54">
      <c r="A72" s="181" t="s">
        <v>701</v>
      </c>
      <c r="B72" s="182" t="s">
        <v>1119</v>
      </c>
      <c r="C72" s="186" t="s">
        <v>2288</v>
      </c>
      <c r="D72" s="230" t="s">
        <v>2288</v>
      </c>
      <c r="E72" s="182" t="s">
        <v>1088</v>
      </c>
      <c r="F72" s="182" t="s">
        <v>701</v>
      </c>
      <c r="G72" s="182" t="s">
        <v>13217</v>
      </c>
      <c r="H72" s="183" t="s">
        <v>16139</v>
      </c>
      <c r="I72" s="184" t="s">
        <v>1614</v>
      </c>
      <c r="J72" s="184" t="s">
        <v>1615</v>
      </c>
      <c r="K72" s="224" t="s">
        <v>16140</v>
      </c>
      <c r="L72" s="224" t="s">
        <v>16141</v>
      </c>
      <c r="M72" s="224" t="s">
        <v>15900</v>
      </c>
      <c r="N72" s="224" t="s">
        <v>2288</v>
      </c>
      <c r="O72" s="224" t="s">
        <v>16139</v>
      </c>
      <c r="P72" s="185" t="s">
        <v>485</v>
      </c>
      <c r="Q72" s="225" t="s">
        <v>15878</v>
      </c>
      <c r="R72" s="182" t="s">
        <v>2288</v>
      </c>
      <c r="S72" s="181" t="s">
        <v>12476</v>
      </c>
      <c r="T72" s="181" t="s">
        <v>3763</v>
      </c>
      <c r="U72" s="201"/>
      <c r="V72" s="226">
        <v>175</v>
      </c>
      <c r="X72" s="227">
        <v>0</v>
      </c>
      <c r="AB72" s="228" t="s">
        <v>16142</v>
      </c>
      <c r="AN72" s="227" t="s">
        <v>16143</v>
      </c>
      <c r="AO72" s="227" t="s">
        <v>16143</v>
      </c>
      <c r="AQ72" s="227">
        <v>96</v>
      </c>
    </row>
    <row r="73" spans="1:43" s="227" customFormat="1" ht="67.5">
      <c r="A73" s="181" t="s">
        <v>702</v>
      </c>
      <c r="B73" s="182" t="s">
        <v>1119</v>
      </c>
      <c r="C73" s="186" t="s">
        <v>1217</v>
      </c>
      <c r="D73" s="230" t="s">
        <v>1217</v>
      </c>
      <c r="E73" s="182" t="s">
        <v>2415</v>
      </c>
      <c r="F73" s="182" t="s">
        <v>702</v>
      </c>
      <c r="G73" s="182" t="s">
        <v>13217</v>
      </c>
      <c r="H73" s="183">
        <v>0</v>
      </c>
      <c r="I73" s="184" t="s">
        <v>1616</v>
      </c>
      <c r="J73" s="184" t="s">
        <v>1617</v>
      </c>
      <c r="K73" s="224" t="s">
        <v>16144</v>
      </c>
      <c r="L73" s="224" t="s">
        <v>16145</v>
      </c>
      <c r="M73" s="224" t="s">
        <v>16146</v>
      </c>
      <c r="N73" s="224" t="s">
        <v>16147</v>
      </c>
      <c r="O73" s="224" t="s">
        <v>16148</v>
      </c>
      <c r="P73" s="185" t="s">
        <v>485</v>
      </c>
      <c r="Q73" s="225" t="s">
        <v>15878</v>
      </c>
      <c r="R73" s="182" t="s">
        <v>1217</v>
      </c>
      <c r="S73" s="181" t="s">
        <v>12665</v>
      </c>
      <c r="T73" s="181" t="s">
        <v>11884</v>
      </c>
      <c r="U73" s="201"/>
      <c r="V73" s="226">
        <v>176</v>
      </c>
      <c r="X73" s="227">
        <v>0</v>
      </c>
      <c r="AB73" s="228" t="s">
        <v>16149</v>
      </c>
      <c r="AN73" s="227" t="s">
        <v>1217</v>
      </c>
      <c r="AO73" s="227" t="s">
        <v>1217</v>
      </c>
      <c r="AQ73" s="227">
        <v>97</v>
      </c>
    </row>
    <row r="74" spans="1:43" s="227" customFormat="1" ht="81">
      <c r="A74" s="181" t="s">
        <v>703</v>
      </c>
      <c r="B74" s="182" t="s">
        <v>1119</v>
      </c>
      <c r="C74" s="186" t="s">
        <v>12407</v>
      </c>
      <c r="D74" s="230" t="s">
        <v>12407</v>
      </c>
      <c r="E74" s="182" t="s">
        <v>1103</v>
      </c>
      <c r="F74" s="182" t="s">
        <v>703</v>
      </c>
      <c r="G74" s="182" t="s">
        <v>13217</v>
      </c>
      <c r="H74" s="183">
        <v>0</v>
      </c>
      <c r="I74" s="184" t="s">
        <v>1618</v>
      </c>
      <c r="J74" s="184" t="s">
        <v>12863</v>
      </c>
      <c r="K74" s="224" t="s">
        <v>15881</v>
      </c>
      <c r="L74" s="224" t="s">
        <v>15881</v>
      </c>
      <c r="M74" s="224" t="s">
        <v>15892</v>
      </c>
      <c r="N74" s="224" t="s">
        <v>15893</v>
      </c>
      <c r="O74" s="224" t="s">
        <v>16150</v>
      </c>
      <c r="P74" s="185" t="s">
        <v>485</v>
      </c>
      <c r="Q74" s="225" t="s">
        <v>15878</v>
      </c>
      <c r="R74" s="182" t="s">
        <v>12407</v>
      </c>
      <c r="S74" s="181" t="s">
        <v>12590</v>
      </c>
      <c r="T74" s="181" t="s">
        <v>8604</v>
      </c>
      <c r="U74" s="201"/>
      <c r="V74" s="226">
        <v>177</v>
      </c>
      <c r="X74" s="227">
        <v>0</v>
      </c>
      <c r="AB74" s="228" t="s">
        <v>16151</v>
      </c>
      <c r="AN74" s="227" t="s">
        <v>16152</v>
      </c>
      <c r="AO74" s="227" t="s">
        <v>16152</v>
      </c>
      <c r="AQ74" s="227">
        <v>98</v>
      </c>
    </row>
    <row r="75" spans="1:43" s="227" customFormat="1" ht="81">
      <c r="A75" s="181" t="s">
        <v>704</v>
      </c>
      <c r="B75" s="182" t="s">
        <v>1119</v>
      </c>
      <c r="C75" s="186" t="s">
        <v>1153</v>
      </c>
      <c r="D75" s="230" t="s">
        <v>1153</v>
      </c>
      <c r="E75" s="182" t="s">
        <v>1098</v>
      </c>
      <c r="F75" s="182" t="s">
        <v>704</v>
      </c>
      <c r="G75" s="182" t="s">
        <v>13217</v>
      </c>
      <c r="H75" s="183">
        <v>0</v>
      </c>
      <c r="I75" s="184" t="s">
        <v>1534</v>
      </c>
      <c r="J75" s="184" t="s">
        <v>1534</v>
      </c>
      <c r="K75" s="224" t="s">
        <v>16153</v>
      </c>
      <c r="L75" s="224" t="s">
        <v>16154</v>
      </c>
      <c r="M75" s="224" t="s">
        <v>16155</v>
      </c>
      <c r="N75" s="224" t="s">
        <v>16156</v>
      </c>
      <c r="O75" s="224" t="s">
        <v>16157</v>
      </c>
      <c r="P75" s="185" t="s">
        <v>485</v>
      </c>
      <c r="Q75" s="225" t="s">
        <v>15878</v>
      </c>
      <c r="R75" s="182" t="s">
        <v>1153</v>
      </c>
      <c r="S75" s="181" t="s">
        <v>12547</v>
      </c>
      <c r="T75" s="181" t="s">
        <v>6656</v>
      </c>
      <c r="U75" s="201"/>
      <c r="V75" s="226">
        <v>181</v>
      </c>
      <c r="X75" s="227">
        <v>0</v>
      </c>
      <c r="AB75" s="228" t="s">
        <v>16158</v>
      </c>
      <c r="AN75" s="227" t="s">
        <v>1153</v>
      </c>
      <c r="AO75" s="227" t="s">
        <v>1153</v>
      </c>
      <c r="AQ75" s="227">
        <v>99</v>
      </c>
    </row>
    <row r="76" spans="1:43" s="227" customFormat="1" ht="81">
      <c r="A76" s="181" t="s">
        <v>705</v>
      </c>
      <c r="B76" s="182" t="s">
        <v>1119</v>
      </c>
      <c r="C76" s="186" t="s">
        <v>1218</v>
      </c>
      <c r="D76" s="230" t="s">
        <v>1218</v>
      </c>
      <c r="E76" s="182" t="s">
        <v>1098</v>
      </c>
      <c r="F76" s="182" t="s">
        <v>705</v>
      </c>
      <c r="G76" s="182" t="s">
        <v>13217</v>
      </c>
      <c r="H76" s="183">
        <v>0</v>
      </c>
      <c r="I76" s="184" t="s">
        <v>1620</v>
      </c>
      <c r="J76" s="184" t="s">
        <v>1619</v>
      </c>
      <c r="K76" s="224" t="s">
        <v>16159</v>
      </c>
      <c r="L76" s="224" t="s">
        <v>16160</v>
      </c>
      <c r="M76" s="224" t="s">
        <v>16036</v>
      </c>
      <c r="N76" s="224" t="s">
        <v>15908</v>
      </c>
      <c r="O76" s="224" t="s">
        <v>16161</v>
      </c>
      <c r="P76" s="185" t="s">
        <v>484</v>
      </c>
      <c r="Q76" s="225" t="s">
        <v>15878</v>
      </c>
      <c r="R76" s="182" t="s">
        <v>1218</v>
      </c>
      <c r="S76" s="181" t="s">
        <v>12547</v>
      </c>
      <c r="T76" s="181" t="s">
        <v>6689</v>
      </c>
      <c r="U76" s="201"/>
      <c r="V76" s="226">
        <v>183</v>
      </c>
      <c r="X76" s="227">
        <v>0</v>
      </c>
      <c r="AB76" s="228" t="s">
        <v>16162</v>
      </c>
      <c r="AN76" s="227" t="s">
        <v>1218</v>
      </c>
      <c r="AO76" s="227" t="s">
        <v>1218</v>
      </c>
      <c r="AQ76" s="227">
        <v>100</v>
      </c>
    </row>
    <row r="77" spans="1:43" s="227" customFormat="1" ht="81">
      <c r="A77" s="181" t="s">
        <v>706</v>
      </c>
      <c r="B77" s="182" t="s">
        <v>1119</v>
      </c>
      <c r="C77" s="186" t="s">
        <v>901</v>
      </c>
      <c r="D77" s="230"/>
      <c r="E77" s="182" t="s">
        <v>15986</v>
      </c>
      <c r="F77" s="182" t="s">
        <v>706</v>
      </c>
      <c r="G77" s="182" t="s">
        <v>13217</v>
      </c>
      <c r="H77" s="183" t="s">
        <v>16163</v>
      </c>
      <c r="I77" s="184" t="s">
        <v>1622</v>
      </c>
      <c r="J77" s="184" t="s">
        <v>9870</v>
      </c>
      <c r="K77" s="224"/>
      <c r="L77" s="224"/>
      <c r="M77" s="224"/>
      <c r="N77" s="224"/>
      <c r="O77" s="224" t="s">
        <v>16164</v>
      </c>
      <c r="P77" s="185"/>
      <c r="Q77" s="225"/>
      <c r="R77" s="182" t="s">
        <v>901</v>
      </c>
      <c r="S77" s="181" t="s">
        <v>12623</v>
      </c>
      <c r="T77" s="181" t="s">
        <v>9869</v>
      </c>
      <c r="U77" s="201"/>
      <c r="V77" s="226">
        <v>183</v>
      </c>
      <c r="X77" s="227">
        <v>0</v>
      </c>
      <c r="AB77" s="228" t="s">
        <v>16165</v>
      </c>
      <c r="AN77" s="227" t="s">
        <v>901</v>
      </c>
      <c r="AO77" s="227" t="s">
        <v>901</v>
      </c>
      <c r="AQ77" s="227">
        <v>102</v>
      </c>
    </row>
    <row r="78" spans="1:43" s="227" customFormat="1" ht="67.5">
      <c r="A78" s="181" t="s">
        <v>707</v>
      </c>
      <c r="B78" s="182" t="s">
        <v>1119</v>
      </c>
      <c r="C78" s="186" t="s">
        <v>12409</v>
      </c>
      <c r="D78" s="230" t="s">
        <v>12409</v>
      </c>
      <c r="E78" s="182" t="s">
        <v>879</v>
      </c>
      <c r="F78" s="182" t="s">
        <v>707</v>
      </c>
      <c r="G78" s="182" t="s">
        <v>13217</v>
      </c>
      <c r="H78" s="183">
        <v>0</v>
      </c>
      <c r="I78" s="184" t="s">
        <v>1623</v>
      </c>
      <c r="J78" s="184" t="s">
        <v>11246</v>
      </c>
      <c r="K78" s="224" t="s">
        <v>16166</v>
      </c>
      <c r="L78" s="224" t="s">
        <v>16167</v>
      </c>
      <c r="M78" s="224" t="s">
        <v>15925</v>
      </c>
      <c r="N78" s="224" t="s">
        <v>15889</v>
      </c>
      <c r="O78" s="224" t="s">
        <v>16168</v>
      </c>
      <c r="P78" s="185" t="s">
        <v>486</v>
      </c>
      <c r="Q78" s="225" t="s">
        <v>15878</v>
      </c>
      <c r="R78" s="182" t="s">
        <v>12409</v>
      </c>
      <c r="S78" s="181" t="s">
        <v>12657</v>
      </c>
      <c r="T78" s="181" t="s">
        <v>11245</v>
      </c>
      <c r="U78" s="201"/>
      <c r="V78" s="226">
        <v>200</v>
      </c>
      <c r="X78" s="227">
        <v>0</v>
      </c>
      <c r="AB78" s="228" t="s">
        <v>16169</v>
      </c>
      <c r="AN78" s="227" t="s">
        <v>1224</v>
      </c>
      <c r="AO78" s="227" t="s">
        <v>1224</v>
      </c>
      <c r="AQ78" s="227">
        <v>103</v>
      </c>
    </row>
    <row r="79" spans="1:43" s="227" customFormat="1" ht="108">
      <c r="A79" s="181" t="s">
        <v>708</v>
      </c>
      <c r="B79" s="182" t="s">
        <v>1119</v>
      </c>
      <c r="C79" s="186" t="s">
        <v>1219</v>
      </c>
      <c r="D79" s="230" t="s">
        <v>1219</v>
      </c>
      <c r="E79" s="182" t="s">
        <v>881</v>
      </c>
      <c r="F79" s="182" t="s">
        <v>708</v>
      </c>
      <c r="G79" s="182" t="s">
        <v>13217</v>
      </c>
      <c r="H79" s="183">
        <v>0</v>
      </c>
      <c r="I79" s="184" t="s">
        <v>1624</v>
      </c>
      <c r="J79" s="184" t="s">
        <v>11997</v>
      </c>
      <c r="K79" s="224" t="s">
        <v>16170</v>
      </c>
      <c r="L79" s="224" t="s">
        <v>16171</v>
      </c>
      <c r="M79" s="224" t="s">
        <v>16172</v>
      </c>
      <c r="N79" s="224" t="s">
        <v>15889</v>
      </c>
      <c r="O79" s="224" t="s">
        <v>16173</v>
      </c>
      <c r="P79" s="185" t="s">
        <v>486</v>
      </c>
      <c r="Q79" s="225" t="s">
        <v>15878</v>
      </c>
      <c r="R79" s="182" t="s">
        <v>1219</v>
      </c>
      <c r="S79" s="181" t="s">
        <v>12667</v>
      </c>
      <c r="T79" s="181" t="s">
        <v>11996</v>
      </c>
      <c r="U79" s="201"/>
      <c r="V79" s="226">
        <v>202</v>
      </c>
      <c r="X79" s="227">
        <v>0</v>
      </c>
      <c r="AB79" s="228" t="s">
        <v>16174</v>
      </c>
      <c r="AN79" s="227" t="s">
        <v>1219</v>
      </c>
      <c r="AO79" s="227" t="s">
        <v>1219</v>
      </c>
      <c r="AQ79" s="227">
        <v>104</v>
      </c>
    </row>
    <row r="80" spans="1:43" s="227" customFormat="1" ht="81">
      <c r="A80" s="181" t="s">
        <v>709</v>
      </c>
      <c r="B80" s="182" t="s">
        <v>1119</v>
      </c>
      <c r="C80" s="186" t="s">
        <v>2138</v>
      </c>
      <c r="D80" s="230" t="s">
        <v>2138</v>
      </c>
      <c r="E80" s="182" t="s">
        <v>1098</v>
      </c>
      <c r="F80" s="182" t="s">
        <v>709</v>
      </c>
      <c r="G80" s="182" t="s">
        <v>13217</v>
      </c>
      <c r="H80" s="183">
        <v>0</v>
      </c>
      <c r="I80" s="184" t="s">
        <v>1625</v>
      </c>
      <c r="J80" s="184" t="s">
        <v>1626</v>
      </c>
      <c r="K80" s="224" t="s">
        <v>16175</v>
      </c>
      <c r="L80" s="224" t="s">
        <v>16176</v>
      </c>
      <c r="M80" s="224" t="s">
        <v>15875</v>
      </c>
      <c r="N80" s="224" t="s">
        <v>15908</v>
      </c>
      <c r="O80" s="224" t="s">
        <v>16177</v>
      </c>
      <c r="P80" s="185" t="s">
        <v>484</v>
      </c>
      <c r="Q80" s="225" t="s">
        <v>15878</v>
      </c>
      <c r="R80" s="182" t="s">
        <v>2138</v>
      </c>
      <c r="S80" s="181" t="s">
        <v>12547</v>
      </c>
      <c r="T80" s="181" t="s">
        <v>6601</v>
      </c>
      <c r="U80" s="201"/>
      <c r="V80" s="226">
        <v>193</v>
      </c>
      <c r="X80" s="227">
        <v>0</v>
      </c>
      <c r="AB80" s="228" t="s">
        <v>16178</v>
      </c>
      <c r="AN80" s="227" t="s">
        <v>16179</v>
      </c>
      <c r="AO80" s="227" t="s">
        <v>16179</v>
      </c>
      <c r="AQ80" s="227">
        <v>105</v>
      </c>
    </row>
    <row r="81" spans="1:43" s="227" customFormat="1" ht="40.5">
      <c r="A81" s="181" t="s">
        <v>16180</v>
      </c>
      <c r="B81" s="182" t="s">
        <v>1119</v>
      </c>
      <c r="C81" s="186" t="s">
        <v>1834</v>
      </c>
      <c r="D81" s="230" t="s">
        <v>16181</v>
      </c>
      <c r="E81" s="182" t="s">
        <v>2415</v>
      </c>
      <c r="F81" s="182" t="s">
        <v>16180</v>
      </c>
      <c r="G81" s="182" t="s">
        <v>13217</v>
      </c>
      <c r="H81" s="183"/>
      <c r="I81" s="184"/>
      <c r="J81" s="184"/>
      <c r="K81" s="224"/>
      <c r="L81" s="224"/>
      <c r="M81" s="224"/>
      <c r="N81" s="224"/>
      <c r="O81" s="224"/>
      <c r="P81" s="185"/>
      <c r="Q81" s="225"/>
      <c r="R81" s="182"/>
      <c r="S81" s="181" t="s">
        <v>12665</v>
      </c>
      <c r="T81" s="181"/>
      <c r="U81" s="201"/>
      <c r="V81" s="226"/>
      <c r="X81" s="227">
        <v>0</v>
      </c>
      <c r="AB81" s="228" t="s">
        <v>15995</v>
      </c>
    </row>
    <row r="82" spans="1:43" s="227" customFormat="1" ht="202.5">
      <c r="A82" s="181" t="s">
        <v>710</v>
      </c>
      <c r="B82" s="182" t="s">
        <v>1119</v>
      </c>
      <c r="C82" s="186" t="s">
        <v>2139</v>
      </c>
      <c r="D82" s="230" t="s">
        <v>2139</v>
      </c>
      <c r="E82" s="182" t="s">
        <v>1098</v>
      </c>
      <c r="F82" s="182" t="s">
        <v>710</v>
      </c>
      <c r="G82" s="182" t="s">
        <v>13217</v>
      </c>
      <c r="H82" s="183">
        <v>0</v>
      </c>
      <c r="I82" s="184" t="s">
        <v>1628</v>
      </c>
      <c r="J82" s="184" t="s">
        <v>1629</v>
      </c>
      <c r="K82" s="224" t="s">
        <v>16182</v>
      </c>
      <c r="L82" s="224" t="s">
        <v>16183</v>
      </c>
      <c r="M82" s="224" t="s">
        <v>15925</v>
      </c>
      <c r="N82" s="224" t="s">
        <v>15969</v>
      </c>
      <c r="O82" s="224" t="s">
        <v>16184</v>
      </c>
      <c r="P82" s="185" t="s">
        <v>484</v>
      </c>
      <c r="Q82" s="225" t="s">
        <v>15878</v>
      </c>
      <c r="R82" s="182" t="s">
        <v>2139</v>
      </c>
      <c r="S82" s="181" t="s">
        <v>12547</v>
      </c>
      <c r="T82" s="181" t="s">
        <v>6661</v>
      </c>
      <c r="U82" s="201"/>
      <c r="V82" s="226">
        <v>210</v>
      </c>
      <c r="X82" s="227">
        <v>0</v>
      </c>
      <c r="AB82" s="228" t="s">
        <v>16185</v>
      </c>
      <c r="AN82" s="227" t="s">
        <v>16186</v>
      </c>
      <c r="AO82" s="227" t="s">
        <v>16186</v>
      </c>
      <c r="AQ82" s="227">
        <v>110</v>
      </c>
    </row>
    <row r="83" spans="1:43" s="227" customFormat="1" ht="148.5">
      <c r="A83" s="181" t="s">
        <v>711</v>
      </c>
      <c r="B83" s="182" t="s">
        <v>1119</v>
      </c>
      <c r="C83" s="186" t="s">
        <v>2240</v>
      </c>
      <c r="D83" s="230"/>
      <c r="E83" s="182" t="s">
        <v>15986</v>
      </c>
      <c r="F83" s="182" t="s">
        <v>711</v>
      </c>
      <c r="G83" s="182" t="s">
        <v>13217</v>
      </c>
      <c r="H83" s="183" t="s">
        <v>16187</v>
      </c>
      <c r="I83" s="184" t="s">
        <v>1630</v>
      </c>
      <c r="J83" s="184" t="s">
        <v>10013</v>
      </c>
      <c r="K83" s="224"/>
      <c r="L83" s="224"/>
      <c r="M83" s="224"/>
      <c r="N83" s="224"/>
      <c r="O83" s="224" t="s">
        <v>16188</v>
      </c>
      <c r="P83" s="185"/>
      <c r="Q83" s="225"/>
      <c r="R83" s="182" t="s">
        <v>2240</v>
      </c>
      <c r="S83" s="181" t="s">
        <v>12623</v>
      </c>
      <c r="T83" s="181" t="s">
        <v>10011</v>
      </c>
      <c r="U83" s="201"/>
      <c r="V83" s="226">
        <v>194</v>
      </c>
      <c r="X83" s="227">
        <v>0</v>
      </c>
      <c r="AB83" s="228" t="s">
        <v>16189</v>
      </c>
      <c r="AN83" s="227" t="s">
        <v>16190</v>
      </c>
      <c r="AO83" s="227" t="s">
        <v>16190</v>
      </c>
      <c r="AQ83" s="227">
        <v>111</v>
      </c>
    </row>
    <row r="84" spans="1:43" s="227" customFormat="1" ht="108">
      <c r="A84" s="181" t="s">
        <v>712</v>
      </c>
      <c r="B84" s="182" t="s">
        <v>1119</v>
      </c>
      <c r="C84" s="186" t="s">
        <v>2296</v>
      </c>
      <c r="D84" s="230" t="s">
        <v>15489</v>
      </c>
      <c r="E84" s="182" t="s">
        <v>1088</v>
      </c>
      <c r="F84" s="182" t="s">
        <v>712</v>
      </c>
      <c r="G84" s="182" t="s">
        <v>13217</v>
      </c>
      <c r="H84" s="183">
        <v>0</v>
      </c>
      <c r="I84" s="184" t="s">
        <v>16191</v>
      </c>
      <c r="J84" s="184" t="s">
        <v>1542</v>
      </c>
      <c r="K84" s="224" t="s">
        <v>16192</v>
      </c>
      <c r="L84" s="224" t="s">
        <v>16193</v>
      </c>
      <c r="M84" s="224" t="s">
        <v>16194</v>
      </c>
      <c r="N84" s="224" t="s">
        <v>16195</v>
      </c>
      <c r="O84" s="224" t="s">
        <v>16196</v>
      </c>
      <c r="P84" s="185" t="s">
        <v>485</v>
      </c>
      <c r="Q84" s="225" t="s">
        <v>15878</v>
      </c>
      <c r="R84" s="182" t="s">
        <v>15489</v>
      </c>
      <c r="S84" s="181" t="s">
        <v>12476</v>
      </c>
      <c r="T84" s="181" t="s">
        <v>3766</v>
      </c>
      <c r="U84" s="201"/>
      <c r="V84" s="226">
        <v>202</v>
      </c>
      <c r="X84" s="227">
        <v>0</v>
      </c>
      <c r="AB84" s="228" t="s">
        <v>16197</v>
      </c>
      <c r="AN84" s="227" t="s">
        <v>16198</v>
      </c>
      <c r="AO84" s="227" t="s">
        <v>16198</v>
      </c>
      <c r="AQ84" s="227">
        <v>115</v>
      </c>
    </row>
    <row r="85" spans="1:43" s="227" customFormat="1" ht="81">
      <c r="A85" s="181" t="s">
        <v>713</v>
      </c>
      <c r="B85" s="182" t="s">
        <v>1119</v>
      </c>
      <c r="C85" s="186" t="s">
        <v>2140</v>
      </c>
      <c r="D85" s="230"/>
      <c r="E85" s="182" t="s">
        <v>1090</v>
      </c>
      <c r="F85" s="182" t="s">
        <v>713</v>
      </c>
      <c r="G85" s="182" t="s">
        <v>13217</v>
      </c>
      <c r="H85" s="183">
        <v>0</v>
      </c>
      <c r="I85" s="184" t="s">
        <v>2461</v>
      </c>
      <c r="J85" s="184" t="s">
        <v>13597</v>
      </c>
      <c r="K85" s="224"/>
      <c r="L85" s="224"/>
      <c r="M85" s="224"/>
      <c r="N85" s="224"/>
      <c r="O85" s="224" t="s">
        <v>16099</v>
      </c>
      <c r="P85" s="185"/>
      <c r="Q85" s="225" t="s">
        <v>15919</v>
      </c>
      <c r="R85" s="182" t="s">
        <v>2140</v>
      </c>
      <c r="S85" s="181" t="s">
        <v>12481</v>
      </c>
      <c r="T85" s="181" t="s">
        <v>13497</v>
      </c>
      <c r="U85" s="201"/>
      <c r="V85" s="226">
        <v>217</v>
      </c>
      <c r="X85" s="227">
        <v>0</v>
      </c>
      <c r="AB85" s="228" t="s">
        <v>16199</v>
      </c>
      <c r="AN85" s="227" t="s">
        <v>16200</v>
      </c>
      <c r="AO85" s="227" t="s">
        <v>16200</v>
      </c>
      <c r="AQ85" s="227">
        <v>117</v>
      </c>
    </row>
    <row r="86" spans="1:43" s="227" customFormat="1" ht="81">
      <c r="A86" s="181" t="s">
        <v>714</v>
      </c>
      <c r="B86" s="182" t="s">
        <v>1119</v>
      </c>
      <c r="C86" s="186" t="s">
        <v>902</v>
      </c>
      <c r="D86" s="230"/>
      <c r="E86" s="182" t="s">
        <v>15986</v>
      </c>
      <c r="F86" s="182" t="s">
        <v>714</v>
      </c>
      <c r="G86" s="182" t="s">
        <v>13217</v>
      </c>
      <c r="H86" s="183" t="s">
        <v>16201</v>
      </c>
      <c r="I86" s="184" t="s">
        <v>1632</v>
      </c>
      <c r="J86" s="184" t="s">
        <v>9873</v>
      </c>
      <c r="K86" s="224"/>
      <c r="L86" s="224"/>
      <c r="M86" s="224"/>
      <c r="N86" s="224"/>
      <c r="O86" s="224" t="s">
        <v>16202</v>
      </c>
      <c r="P86" s="185"/>
      <c r="Q86" s="225"/>
      <c r="R86" s="182" t="s">
        <v>902</v>
      </c>
      <c r="S86" s="181" t="s">
        <v>12623</v>
      </c>
      <c r="T86" s="181" t="s">
        <v>9871</v>
      </c>
      <c r="U86" s="201"/>
      <c r="V86" s="226">
        <v>204</v>
      </c>
      <c r="X86" s="227">
        <v>0</v>
      </c>
      <c r="AB86" s="228" t="s">
        <v>16203</v>
      </c>
      <c r="AN86" s="227" t="s">
        <v>902</v>
      </c>
      <c r="AO86" s="227" t="s">
        <v>902</v>
      </c>
      <c r="AQ86" s="227">
        <v>119</v>
      </c>
    </row>
    <row r="87" spans="1:43" s="227" customFormat="1" ht="81">
      <c r="A87" s="181" t="s">
        <v>715</v>
      </c>
      <c r="B87" s="182" t="s">
        <v>1119</v>
      </c>
      <c r="C87" s="186" t="s">
        <v>1220</v>
      </c>
      <c r="D87" s="230" t="s">
        <v>1220</v>
      </c>
      <c r="E87" s="182" t="s">
        <v>1095</v>
      </c>
      <c r="F87" s="182" t="s">
        <v>715</v>
      </c>
      <c r="G87" s="182" t="s">
        <v>13217</v>
      </c>
      <c r="H87" s="183">
        <v>0</v>
      </c>
      <c r="I87" s="184" t="s">
        <v>1633</v>
      </c>
      <c r="J87" s="184" t="s">
        <v>5985</v>
      </c>
      <c r="K87" s="224" t="s">
        <v>16204</v>
      </c>
      <c r="L87" s="224" t="s">
        <v>16205</v>
      </c>
      <c r="M87" s="224" t="s">
        <v>15925</v>
      </c>
      <c r="N87" s="224" t="s">
        <v>15889</v>
      </c>
      <c r="O87" s="224" t="s">
        <v>16206</v>
      </c>
      <c r="P87" s="185" t="s">
        <v>486</v>
      </c>
      <c r="Q87" s="225" t="s">
        <v>15878</v>
      </c>
      <c r="R87" s="182" t="s">
        <v>1220</v>
      </c>
      <c r="S87" s="181" t="s">
        <v>12534</v>
      </c>
      <c r="T87" s="181" t="s">
        <v>5984</v>
      </c>
      <c r="U87" s="201"/>
      <c r="V87" s="226">
        <v>223</v>
      </c>
      <c r="X87" s="227">
        <v>0</v>
      </c>
      <c r="AB87" s="228" t="s">
        <v>16207</v>
      </c>
      <c r="AN87" s="227" t="s">
        <v>1220</v>
      </c>
      <c r="AO87" s="227" t="s">
        <v>1220</v>
      </c>
      <c r="AQ87" s="227">
        <v>120</v>
      </c>
    </row>
    <row r="88" spans="1:43" s="227" customFormat="1" ht="40.5">
      <c r="A88" s="181" t="s">
        <v>716</v>
      </c>
      <c r="B88" s="182" t="s">
        <v>1119</v>
      </c>
      <c r="C88" s="186" t="s">
        <v>12410</v>
      </c>
      <c r="D88" s="230" t="s">
        <v>12410</v>
      </c>
      <c r="E88" s="182" t="s">
        <v>1088</v>
      </c>
      <c r="F88" s="182" t="s">
        <v>716</v>
      </c>
      <c r="G88" s="182" t="s">
        <v>13217</v>
      </c>
      <c r="H88" s="183">
        <v>0</v>
      </c>
      <c r="I88" s="184" t="s">
        <v>1634</v>
      </c>
      <c r="J88" s="184" t="s">
        <v>1615</v>
      </c>
      <c r="K88" s="224" t="s">
        <v>16208</v>
      </c>
      <c r="L88" s="224" t="s">
        <v>16209</v>
      </c>
      <c r="M88" s="224" t="s">
        <v>15925</v>
      </c>
      <c r="N88" s="224" t="s">
        <v>15889</v>
      </c>
      <c r="O88" s="224" t="s">
        <v>16210</v>
      </c>
      <c r="P88" s="185" t="s">
        <v>486</v>
      </c>
      <c r="Q88" s="225" t="s">
        <v>15878</v>
      </c>
      <c r="R88" s="182" t="s">
        <v>12410</v>
      </c>
      <c r="S88" s="181" t="s">
        <v>12476</v>
      </c>
      <c r="T88" s="181" t="s">
        <v>3763</v>
      </c>
      <c r="U88" s="201"/>
      <c r="V88" s="226">
        <v>224</v>
      </c>
      <c r="X88" s="227">
        <v>0</v>
      </c>
      <c r="AB88" s="228" t="s">
        <v>16211</v>
      </c>
      <c r="AN88" s="227" t="s">
        <v>16212</v>
      </c>
      <c r="AO88" s="227" t="s">
        <v>16212</v>
      </c>
      <c r="AQ88" s="227">
        <v>121</v>
      </c>
    </row>
    <row r="89" spans="1:43" s="227" customFormat="1" ht="108">
      <c r="A89" s="181" t="s">
        <v>717</v>
      </c>
      <c r="B89" s="182" t="s">
        <v>1119</v>
      </c>
      <c r="C89" s="186" t="s">
        <v>2142</v>
      </c>
      <c r="D89" s="230" t="s">
        <v>2142</v>
      </c>
      <c r="E89" s="182" t="s">
        <v>883</v>
      </c>
      <c r="F89" s="182" t="s">
        <v>717</v>
      </c>
      <c r="G89" s="182" t="s">
        <v>13217</v>
      </c>
      <c r="H89" s="183">
        <v>0</v>
      </c>
      <c r="I89" s="184" t="s">
        <v>1635</v>
      </c>
      <c r="J89" s="184" t="s">
        <v>1636</v>
      </c>
      <c r="K89" s="224" t="s">
        <v>16213</v>
      </c>
      <c r="L89" s="224" t="s">
        <v>16214</v>
      </c>
      <c r="M89" s="224" t="s">
        <v>15925</v>
      </c>
      <c r="N89" s="224" t="s">
        <v>15889</v>
      </c>
      <c r="O89" s="224" t="s">
        <v>16215</v>
      </c>
      <c r="P89" s="185" t="s">
        <v>486</v>
      </c>
      <c r="Q89" s="225" t="s">
        <v>15878</v>
      </c>
      <c r="R89" s="182" t="s">
        <v>2142</v>
      </c>
      <c r="S89" s="181" t="s">
        <v>12679</v>
      </c>
      <c r="T89" s="181" t="s">
        <v>15401</v>
      </c>
      <c r="U89" s="201"/>
      <c r="V89" s="226">
        <v>215</v>
      </c>
      <c r="X89" s="227">
        <v>0</v>
      </c>
      <c r="AB89" s="228" t="s">
        <v>16216</v>
      </c>
      <c r="AN89" s="227" t="s">
        <v>16217</v>
      </c>
      <c r="AO89" s="227" t="s">
        <v>16217</v>
      </c>
      <c r="AQ89" s="227">
        <v>122</v>
      </c>
    </row>
    <row r="90" spans="1:43" s="227" customFormat="1" ht="40.5">
      <c r="A90" s="181" t="s">
        <v>16218</v>
      </c>
      <c r="B90" s="182" t="s">
        <v>1119</v>
      </c>
      <c r="C90" s="186" t="s">
        <v>1834</v>
      </c>
      <c r="D90" s="230" t="s">
        <v>16219</v>
      </c>
      <c r="E90" s="182" t="s">
        <v>15998</v>
      </c>
      <c r="F90" s="182" t="s">
        <v>16218</v>
      </c>
      <c r="G90" s="182" t="s">
        <v>15999</v>
      </c>
      <c r="H90" s="183"/>
      <c r="I90" s="184"/>
      <c r="J90" s="184"/>
      <c r="K90" s="224"/>
      <c r="L90" s="224"/>
      <c r="M90" s="224"/>
      <c r="N90" s="224"/>
      <c r="O90" s="224"/>
      <c r="P90" s="185"/>
      <c r="Q90" s="225"/>
      <c r="R90" s="182"/>
      <c r="S90" s="181" t="s">
        <v>486</v>
      </c>
      <c r="T90" s="181"/>
      <c r="U90" s="201"/>
      <c r="V90" s="226"/>
      <c r="X90" s="227">
        <v>0</v>
      </c>
      <c r="AB90" s="228" t="s">
        <v>15995</v>
      </c>
    </row>
    <row r="91" spans="1:43" s="227" customFormat="1" ht="54">
      <c r="A91" s="181" t="s">
        <v>718</v>
      </c>
      <c r="B91" s="182" t="s">
        <v>1119</v>
      </c>
      <c r="C91" s="186" t="s">
        <v>903</v>
      </c>
      <c r="D91" s="230" t="s">
        <v>903</v>
      </c>
      <c r="E91" s="182" t="s">
        <v>1087</v>
      </c>
      <c r="F91" s="182" t="s">
        <v>718</v>
      </c>
      <c r="G91" s="182" t="s">
        <v>13217</v>
      </c>
      <c r="H91" s="183">
        <v>0</v>
      </c>
      <c r="I91" s="184" t="s">
        <v>1637</v>
      </c>
      <c r="J91" s="184" t="s">
        <v>1595</v>
      </c>
      <c r="K91" s="224" t="s">
        <v>15881</v>
      </c>
      <c r="L91" s="224" t="s">
        <v>15881</v>
      </c>
      <c r="M91" s="224" t="s">
        <v>15892</v>
      </c>
      <c r="N91" s="224" t="s">
        <v>15893</v>
      </c>
      <c r="O91" s="224" t="s">
        <v>16220</v>
      </c>
      <c r="P91" s="185" t="s">
        <v>485</v>
      </c>
      <c r="Q91" s="225" t="s">
        <v>15878</v>
      </c>
      <c r="R91" s="182" t="s">
        <v>903</v>
      </c>
      <c r="S91" s="181" t="s">
        <v>12471</v>
      </c>
      <c r="T91" s="181" t="s">
        <v>3643</v>
      </c>
      <c r="U91" s="201"/>
      <c r="V91" s="226">
        <v>220</v>
      </c>
      <c r="X91" s="227">
        <v>0</v>
      </c>
      <c r="AB91" s="228" t="s">
        <v>16221</v>
      </c>
      <c r="AN91" s="227" t="s">
        <v>903</v>
      </c>
      <c r="AO91" s="227" t="s">
        <v>903</v>
      </c>
      <c r="AQ91" s="227">
        <v>126</v>
      </c>
    </row>
    <row r="92" spans="1:43" s="227" customFormat="1" ht="40.5">
      <c r="A92" s="181" t="s">
        <v>719</v>
      </c>
      <c r="B92" s="182" t="s">
        <v>1119</v>
      </c>
      <c r="C92" s="186" t="s">
        <v>1154</v>
      </c>
      <c r="D92" s="230"/>
      <c r="E92" s="182" t="s">
        <v>2415</v>
      </c>
      <c r="F92" s="182" t="s">
        <v>719</v>
      </c>
      <c r="G92" s="182" t="s">
        <v>13217</v>
      </c>
      <c r="H92" s="183">
        <v>0</v>
      </c>
      <c r="I92" s="184" t="s">
        <v>1638</v>
      </c>
      <c r="J92" s="184" t="s">
        <v>1639</v>
      </c>
      <c r="K92" s="224"/>
      <c r="L92" s="224"/>
      <c r="M92" s="224"/>
      <c r="N92" s="224"/>
      <c r="O92" s="224" t="s">
        <v>16222</v>
      </c>
      <c r="P92" s="185"/>
      <c r="Q92" s="225" t="s">
        <v>15919</v>
      </c>
      <c r="R92" s="182" t="s">
        <v>1154</v>
      </c>
      <c r="S92" s="181" t="s">
        <v>12665</v>
      </c>
      <c r="T92" s="181" t="s">
        <v>11922</v>
      </c>
      <c r="U92" s="201"/>
      <c r="V92" s="226">
        <v>234</v>
      </c>
      <c r="X92" s="227">
        <v>0</v>
      </c>
      <c r="AB92" s="228" t="s">
        <v>16223</v>
      </c>
      <c r="AN92" s="227" t="s">
        <v>1154</v>
      </c>
      <c r="AO92" s="227" t="s">
        <v>1154</v>
      </c>
      <c r="AQ92" s="227">
        <v>127</v>
      </c>
    </row>
    <row r="93" spans="1:43" s="227" customFormat="1" ht="81">
      <c r="A93" s="181" t="s">
        <v>1397</v>
      </c>
      <c r="B93" s="182" t="s">
        <v>1119</v>
      </c>
      <c r="C93" s="186" t="s">
        <v>1396</v>
      </c>
      <c r="D93" s="230" t="s">
        <v>1396</v>
      </c>
      <c r="E93" s="182" t="s">
        <v>16224</v>
      </c>
      <c r="F93" s="182" t="s">
        <v>1397</v>
      </c>
      <c r="G93" s="182" t="s">
        <v>13217</v>
      </c>
      <c r="H93" s="183" t="s">
        <v>16225</v>
      </c>
      <c r="I93" s="184" t="s">
        <v>1564</v>
      </c>
      <c r="J93" s="184" t="s">
        <v>12844</v>
      </c>
      <c r="K93" s="224" t="s">
        <v>16226</v>
      </c>
      <c r="L93" s="224" t="s">
        <v>16227</v>
      </c>
      <c r="M93" s="224" t="s">
        <v>15945</v>
      </c>
      <c r="N93" s="224" t="s">
        <v>15969</v>
      </c>
      <c r="O93" s="224" t="s">
        <v>16228</v>
      </c>
      <c r="P93" s="185" t="s">
        <v>484</v>
      </c>
      <c r="Q93" s="225" t="s">
        <v>15878</v>
      </c>
      <c r="R93" s="182" t="s">
        <v>1396</v>
      </c>
      <c r="S93" s="181" t="s">
        <v>12555</v>
      </c>
      <c r="T93" s="181" t="s">
        <v>6980</v>
      </c>
      <c r="U93" s="201"/>
      <c r="V93" s="226">
        <v>223</v>
      </c>
      <c r="X93" s="227">
        <v>0</v>
      </c>
      <c r="AB93" s="228" t="s">
        <v>16229</v>
      </c>
      <c r="AN93" s="227" t="s">
        <v>1396</v>
      </c>
      <c r="AO93" s="227" t="s">
        <v>1396</v>
      </c>
      <c r="AQ93" s="227">
        <v>128</v>
      </c>
    </row>
    <row r="94" spans="1:43" s="227" customFormat="1" ht="54">
      <c r="A94" s="181" t="s">
        <v>720</v>
      </c>
      <c r="B94" s="182" t="s">
        <v>1119</v>
      </c>
      <c r="C94" s="186" t="s">
        <v>2426</v>
      </c>
      <c r="D94" s="230"/>
      <c r="E94" s="182" t="s">
        <v>1101</v>
      </c>
      <c r="F94" s="182" t="s">
        <v>720</v>
      </c>
      <c r="G94" s="182" t="s">
        <v>13217</v>
      </c>
      <c r="H94" s="183">
        <v>0</v>
      </c>
      <c r="I94" s="184" t="s">
        <v>1642</v>
      </c>
      <c r="J94" s="184" t="s">
        <v>12851</v>
      </c>
      <c r="K94" s="224"/>
      <c r="L94" s="224"/>
      <c r="M94" s="224"/>
      <c r="N94" s="224"/>
      <c r="O94" s="224" t="s">
        <v>16230</v>
      </c>
      <c r="P94" s="185"/>
      <c r="Q94" s="225" t="s">
        <v>15919</v>
      </c>
      <c r="R94" s="182" t="s">
        <v>2426</v>
      </c>
      <c r="S94" s="181" t="s">
        <v>12555</v>
      </c>
      <c r="T94" s="181" t="s">
        <v>6984</v>
      </c>
      <c r="U94" s="201"/>
      <c r="V94" s="226">
        <v>242</v>
      </c>
      <c r="X94" s="227">
        <v>0</v>
      </c>
      <c r="AB94" s="228" t="s">
        <v>16231</v>
      </c>
      <c r="AN94" s="227" t="s">
        <v>16232</v>
      </c>
      <c r="AO94" s="227" t="s">
        <v>16232</v>
      </c>
      <c r="AQ94" s="227">
        <v>129</v>
      </c>
    </row>
    <row r="95" spans="1:43" s="227" customFormat="1" ht="189">
      <c r="A95" s="181" t="s">
        <v>721</v>
      </c>
      <c r="B95" s="182" t="s">
        <v>1119</v>
      </c>
      <c r="C95" s="186" t="s">
        <v>12411</v>
      </c>
      <c r="D95" s="230" t="s">
        <v>12411</v>
      </c>
      <c r="E95" s="182" t="s">
        <v>1092</v>
      </c>
      <c r="F95" s="182" t="s">
        <v>721</v>
      </c>
      <c r="G95" s="182" t="s">
        <v>13217</v>
      </c>
      <c r="H95" s="183">
        <v>0</v>
      </c>
      <c r="I95" s="184" t="s">
        <v>1643</v>
      </c>
      <c r="J95" s="184" t="s">
        <v>4652</v>
      </c>
      <c r="K95" s="224" t="s">
        <v>16233</v>
      </c>
      <c r="L95" s="224" t="s">
        <v>16234</v>
      </c>
      <c r="M95" s="224" t="s">
        <v>15925</v>
      </c>
      <c r="N95" s="224" t="s">
        <v>16235</v>
      </c>
      <c r="O95" s="224" t="s">
        <v>16236</v>
      </c>
      <c r="P95" s="185" t="s">
        <v>486</v>
      </c>
      <c r="Q95" s="225" t="s">
        <v>15878</v>
      </c>
      <c r="R95" s="182" t="s">
        <v>12411</v>
      </c>
      <c r="S95" s="181" t="s">
        <v>12501</v>
      </c>
      <c r="T95" s="181" t="s">
        <v>4651</v>
      </c>
      <c r="U95" s="201"/>
      <c r="V95" s="226">
        <v>234</v>
      </c>
      <c r="X95" s="227">
        <v>0</v>
      </c>
      <c r="AB95" s="228" t="s">
        <v>16237</v>
      </c>
      <c r="AN95" s="227" t="s">
        <v>16238</v>
      </c>
      <c r="AO95" s="227" t="s">
        <v>16238</v>
      </c>
      <c r="AQ95" s="227">
        <v>131</v>
      </c>
    </row>
    <row r="96" spans="1:43" s="227" customFormat="1" ht="40.5">
      <c r="A96" s="181" t="s">
        <v>16239</v>
      </c>
      <c r="B96" s="182" t="s">
        <v>1119</v>
      </c>
      <c r="C96" s="186" t="s">
        <v>1834</v>
      </c>
      <c r="D96" s="230" t="s">
        <v>16240</v>
      </c>
      <c r="E96" s="182" t="s">
        <v>1090</v>
      </c>
      <c r="F96" s="182" t="s">
        <v>16239</v>
      </c>
      <c r="G96" s="182" t="s">
        <v>13217</v>
      </c>
      <c r="H96" s="183"/>
      <c r="I96" s="184"/>
      <c r="J96" s="184"/>
      <c r="K96" s="224"/>
      <c r="L96" s="224"/>
      <c r="M96" s="224"/>
      <c r="N96" s="224"/>
      <c r="O96" s="224"/>
      <c r="P96" s="185"/>
      <c r="Q96" s="225"/>
      <c r="R96" s="182"/>
      <c r="S96" s="181" t="s">
        <v>12481</v>
      </c>
      <c r="T96" s="181"/>
      <c r="U96" s="201"/>
      <c r="V96" s="226"/>
      <c r="X96" s="227">
        <v>0</v>
      </c>
      <c r="AB96" s="228" t="s">
        <v>15995</v>
      </c>
    </row>
    <row r="97" spans="1:43" s="227" customFormat="1" ht="40.5">
      <c r="A97" s="181" t="s">
        <v>16241</v>
      </c>
      <c r="B97" s="182" t="s">
        <v>1119</v>
      </c>
      <c r="C97" s="186" t="s">
        <v>1834</v>
      </c>
      <c r="D97" s="230" t="s">
        <v>16242</v>
      </c>
      <c r="E97" s="182" t="s">
        <v>15998</v>
      </c>
      <c r="F97" s="182" t="s">
        <v>16241</v>
      </c>
      <c r="G97" s="182" t="s">
        <v>15999</v>
      </c>
      <c r="H97" s="183"/>
      <c r="I97" s="184"/>
      <c r="J97" s="184"/>
      <c r="K97" s="224"/>
      <c r="L97" s="224"/>
      <c r="M97" s="224"/>
      <c r="N97" s="224"/>
      <c r="O97" s="224"/>
      <c r="P97" s="185"/>
      <c r="Q97" s="225"/>
      <c r="R97" s="182"/>
      <c r="S97" s="181" t="s">
        <v>486</v>
      </c>
      <c r="T97" s="181"/>
      <c r="U97" s="201"/>
      <c r="V97" s="226"/>
      <c r="X97" s="227">
        <v>0</v>
      </c>
      <c r="AB97" s="228" t="s">
        <v>15995</v>
      </c>
    </row>
    <row r="98" spans="1:43" s="227" customFormat="1" ht="40.5">
      <c r="A98" s="181" t="s">
        <v>16243</v>
      </c>
      <c r="B98" s="182" t="s">
        <v>1119</v>
      </c>
      <c r="C98" s="186" t="s">
        <v>1834</v>
      </c>
      <c r="D98" s="230" t="s">
        <v>16244</v>
      </c>
      <c r="E98" s="182" t="s">
        <v>1090</v>
      </c>
      <c r="F98" s="182" t="s">
        <v>16243</v>
      </c>
      <c r="G98" s="182" t="s">
        <v>13217</v>
      </c>
      <c r="H98" s="183"/>
      <c r="I98" s="184"/>
      <c r="J98" s="184"/>
      <c r="K98" s="224"/>
      <c r="L98" s="224"/>
      <c r="M98" s="224"/>
      <c r="N98" s="224"/>
      <c r="O98" s="224"/>
      <c r="P98" s="185"/>
      <c r="Q98" s="225"/>
      <c r="R98" s="182"/>
      <c r="S98" s="181" t="s">
        <v>12481</v>
      </c>
      <c r="T98" s="181"/>
      <c r="U98" s="201"/>
      <c r="V98" s="226"/>
      <c r="X98" s="227">
        <v>0</v>
      </c>
      <c r="AB98" s="228" t="s">
        <v>15995</v>
      </c>
    </row>
    <row r="99" spans="1:43" s="227" customFormat="1" ht="40.5">
      <c r="A99" s="181" t="s">
        <v>16245</v>
      </c>
      <c r="B99" s="182" t="s">
        <v>1119</v>
      </c>
      <c r="C99" s="186" t="s">
        <v>1834</v>
      </c>
      <c r="D99" s="230" t="s">
        <v>16246</v>
      </c>
      <c r="E99" s="182" t="s">
        <v>15998</v>
      </c>
      <c r="F99" s="182" t="s">
        <v>16245</v>
      </c>
      <c r="G99" s="182" t="s">
        <v>13217</v>
      </c>
      <c r="H99" s="183"/>
      <c r="I99" s="184"/>
      <c r="J99" s="184"/>
      <c r="K99" s="224"/>
      <c r="L99" s="224"/>
      <c r="M99" s="224"/>
      <c r="N99" s="224"/>
      <c r="O99" s="224"/>
      <c r="P99" s="185"/>
      <c r="Q99" s="225"/>
      <c r="R99" s="182"/>
      <c r="S99" s="181" t="s">
        <v>486</v>
      </c>
      <c r="T99" s="181"/>
      <c r="U99" s="201"/>
      <c r="V99" s="226"/>
      <c r="X99" s="227">
        <v>0</v>
      </c>
      <c r="AB99" s="228" t="s">
        <v>15995</v>
      </c>
    </row>
    <row r="100" spans="1:43" s="227" customFormat="1" ht="121.5">
      <c r="A100" s="181" t="s">
        <v>1646</v>
      </c>
      <c r="B100" s="182" t="s">
        <v>1119</v>
      </c>
      <c r="C100" s="186" t="s">
        <v>1645</v>
      </c>
      <c r="D100" s="230"/>
      <c r="E100" s="182" t="s">
        <v>1090</v>
      </c>
      <c r="F100" s="182" t="s">
        <v>1646</v>
      </c>
      <c r="G100" s="182" t="s">
        <v>13217</v>
      </c>
      <c r="H100" s="183">
        <v>0</v>
      </c>
      <c r="I100" s="184" t="s">
        <v>1647</v>
      </c>
      <c r="J100" s="184" t="s">
        <v>13597</v>
      </c>
      <c r="K100" s="224"/>
      <c r="L100" s="224"/>
      <c r="M100" s="224"/>
      <c r="N100" s="224"/>
      <c r="O100" s="224" t="s">
        <v>16247</v>
      </c>
      <c r="P100" s="185"/>
      <c r="Q100" s="225" t="s">
        <v>15919</v>
      </c>
      <c r="R100" s="182" t="s">
        <v>1645</v>
      </c>
      <c r="S100" s="181" t="s">
        <v>12481</v>
      </c>
      <c r="T100" s="181" t="s">
        <v>13497</v>
      </c>
      <c r="U100" s="201"/>
      <c r="V100" s="226">
        <v>255</v>
      </c>
      <c r="X100" s="227">
        <v>0</v>
      </c>
      <c r="AB100" s="228" t="s">
        <v>16248</v>
      </c>
    </row>
    <row r="101" spans="1:43" s="227" customFormat="1" ht="108">
      <c r="A101" s="181" t="s">
        <v>722</v>
      </c>
      <c r="B101" s="182" t="s">
        <v>1119</v>
      </c>
      <c r="C101" s="186" t="s">
        <v>2144</v>
      </c>
      <c r="D101" s="230" t="s">
        <v>2144</v>
      </c>
      <c r="E101" s="182" t="s">
        <v>1090</v>
      </c>
      <c r="F101" s="182" t="s">
        <v>722</v>
      </c>
      <c r="G101" s="182" t="s">
        <v>13217</v>
      </c>
      <c r="H101" s="183">
        <v>0</v>
      </c>
      <c r="I101" s="184" t="s">
        <v>1578</v>
      </c>
      <c r="J101" s="184" t="s">
        <v>13597</v>
      </c>
      <c r="K101" s="224" t="s">
        <v>16249</v>
      </c>
      <c r="L101" s="224" t="s">
        <v>16250</v>
      </c>
      <c r="M101" s="224" t="s">
        <v>15945</v>
      </c>
      <c r="N101" s="224" t="s">
        <v>16251</v>
      </c>
      <c r="O101" s="224" t="s">
        <v>16252</v>
      </c>
      <c r="P101" s="185" t="s">
        <v>485</v>
      </c>
      <c r="Q101" s="225" t="s">
        <v>16253</v>
      </c>
      <c r="R101" s="182" t="s">
        <v>2144</v>
      </c>
      <c r="S101" s="181" t="s">
        <v>12481</v>
      </c>
      <c r="T101" s="181" t="s">
        <v>13497</v>
      </c>
      <c r="U101" s="201"/>
      <c r="V101" s="226">
        <v>246</v>
      </c>
      <c r="X101" s="227">
        <v>0</v>
      </c>
      <c r="AB101" s="228" t="s">
        <v>16254</v>
      </c>
      <c r="AN101" s="227" t="s">
        <v>16255</v>
      </c>
      <c r="AO101" s="227" t="s">
        <v>16255</v>
      </c>
      <c r="AQ101" s="227">
        <v>136</v>
      </c>
    </row>
    <row r="102" spans="1:43" s="227" customFormat="1" ht="40.5">
      <c r="A102" s="181" t="s">
        <v>16256</v>
      </c>
      <c r="B102" s="182" t="s">
        <v>1119</v>
      </c>
      <c r="C102" s="186" t="s">
        <v>1834</v>
      </c>
      <c r="D102" s="230" t="s">
        <v>16257</v>
      </c>
      <c r="E102" s="182" t="s">
        <v>1090</v>
      </c>
      <c r="F102" s="182" t="s">
        <v>16256</v>
      </c>
      <c r="G102" s="182" t="s">
        <v>13217</v>
      </c>
      <c r="H102" s="183"/>
      <c r="I102" s="184"/>
      <c r="J102" s="184"/>
      <c r="K102" s="224"/>
      <c r="L102" s="224"/>
      <c r="M102" s="224"/>
      <c r="N102" s="224"/>
      <c r="O102" s="224"/>
      <c r="P102" s="185"/>
      <c r="Q102" s="225"/>
      <c r="R102" s="182"/>
      <c r="S102" s="181" t="s">
        <v>12481</v>
      </c>
      <c r="T102" s="181"/>
      <c r="U102" s="201"/>
      <c r="V102" s="226"/>
      <c r="X102" s="227">
        <v>0</v>
      </c>
      <c r="AB102" s="228" t="s">
        <v>15995</v>
      </c>
    </row>
    <row r="103" spans="1:43" s="227" customFormat="1" ht="81">
      <c r="A103" s="181" t="s">
        <v>1380</v>
      </c>
      <c r="B103" s="182" t="s">
        <v>1119</v>
      </c>
      <c r="C103" s="186" t="s">
        <v>2145</v>
      </c>
      <c r="D103" s="230" t="s">
        <v>2145</v>
      </c>
      <c r="E103" s="182" t="s">
        <v>1090</v>
      </c>
      <c r="F103" s="182" t="s">
        <v>1380</v>
      </c>
      <c r="G103" s="182" t="s">
        <v>13217</v>
      </c>
      <c r="H103" s="183">
        <v>0</v>
      </c>
      <c r="I103" s="184" t="s">
        <v>1651</v>
      </c>
      <c r="J103" s="184" t="s">
        <v>13603</v>
      </c>
      <c r="K103" s="224" t="s">
        <v>16258</v>
      </c>
      <c r="L103" s="224" t="s">
        <v>16259</v>
      </c>
      <c r="M103" s="224" t="s">
        <v>15968</v>
      </c>
      <c r="N103" s="224" t="s">
        <v>15889</v>
      </c>
      <c r="O103" s="224" t="s">
        <v>486</v>
      </c>
      <c r="P103" s="185" t="s">
        <v>486</v>
      </c>
      <c r="Q103" s="225" t="s">
        <v>15878</v>
      </c>
      <c r="R103" s="182" t="s">
        <v>2145</v>
      </c>
      <c r="S103" s="181" t="s">
        <v>12481</v>
      </c>
      <c r="T103" s="181" t="s">
        <v>13503</v>
      </c>
      <c r="U103" s="201"/>
      <c r="V103" s="226">
        <v>253</v>
      </c>
      <c r="X103" s="227">
        <v>0</v>
      </c>
      <c r="AB103" s="228" t="s">
        <v>16260</v>
      </c>
    </row>
    <row r="104" spans="1:43" s="227" customFormat="1" ht="40.5">
      <c r="A104" s="181" t="s">
        <v>16261</v>
      </c>
      <c r="B104" s="182" t="s">
        <v>1119</v>
      </c>
      <c r="C104" s="186" t="s">
        <v>1834</v>
      </c>
      <c r="D104" s="230" t="s">
        <v>16262</v>
      </c>
      <c r="E104" s="182" t="s">
        <v>1090</v>
      </c>
      <c r="F104" s="182" t="s">
        <v>16261</v>
      </c>
      <c r="G104" s="182" t="s">
        <v>13217</v>
      </c>
      <c r="H104" s="183"/>
      <c r="I104" s="184"/>
      <c r="J104" s="184"/>
      <c r="K104" s="224"/>
      <c r="L104" s="224"/>
      <c r="M104" s="224"/>
      <c r="N104" s="224"/>
      <c r="O104" s="224"/>
      <c r="P104" s="185"/>
      <c r="Q104" s="225"/>
      <c r="R104" s="182"/>
      <c r="S104" s="181" t="s">
        <v>12481</v>
      </c>
      <c r="T104" s="181"/>
      <c r="U104" s="201"/>
      <c r="V104" s="226"/>
      <c r="X104" s="227">
        <v>0</v>
      </c>
      <c r="AB104" s="228" t="s">
        <v>15995</v>
      </c>
    </row>
    <row r="105" spans="1:43" s="227" customFormat="1" ht="121.5">
      <c r="A105" s="181" t="s">
        <v>723</v>
      </c>
      <c r="B105" s="182" t="s">
        <v>1119</v>
      </c>
      <c r="C105" s="186" t="s">
        <v>904</v>
      </c>
      <c r="D105" s="230"/>
      <c r="E105" s="182" t="s">
        <v>15986</v>
      </c>
      <c r="F105" s="182" t="s">
        <v>723</v>
      </c>
      <c r="G105" s="182" t="s">
        <v>13217</v>
      </c>
      <c r="H105" s="183" t="s">
        <v>16263</v>
      </c>
      <c r="I105" s="184" t="s">
        <v>1652</v>
      </c>
      <c r="J105" s="184" t="s">
        <v>9937</v>
      </c>
      <c r="K105" s="224"/>
      <c r="L105" s="224"/>
      <c r="M105" s="224"/>
      <c r="N105" s="224"/>
      <c r="O105" s="224" t="s">
        <v>16264</v>
      </c>
      <c r="P105" s="185"/>
      <c r="Q105" s="225"/>
      <c r="R105" s="182" t="s">
        <v>904</v>
      </c>
      <c r="S105" s="181" t="s">
        <v>12623</v>
      </c>
      <c r="T105" s="181" t="s">
        <v>9935</v>
      </c>
      <c r="U105" s="201"/>
      <c r="V105" s="226">
        <v>251</v>
      </c>
      <c r="X105" s="227">
        <v>0</v>
      </c>
      <c r="AB105" s="228" t="s">
        <v>16265</v>
      </c>
      <c r="AN105" s="227" t="s">
        <v>904</v>
      </c>
      <c r="AO105" s="227" t="s">
        <v>904</v>
      </c>
      <c r="AQ105" s="227">
        <v>146</v>
      </c>
    </row>
    <row r="106" spans="1:43" s="227" customFormat="1" ht="202.5">
      <c r="A106" s="181" t="s">
        <v>724</v>
      </c>
      <c r="B106" s="182" t="s">
        <v>1119</v>
      </c>
      <c r="C106" s="186" t="s">
        <v>905</v>
      </c>
      <c r="D106" s="230" t="s">
        <v>905</v>
      </c>
      <c r="E106" s="182" t="s">
        <v>2414</v>
      </c>
      <c r="F106" s="182" t="s">
        <v>724</v>
      </c>
      <c r="G106" s="182" t="s">
        <v>13217</v>
      </c>
      <c r="H106" s="183">
        <v>0</v>
      </c>
      <c r="I106" s="184" t="s">
        <v>1653</v>
      </c>
      <c r="J106" s="184" t="s">
        <v>11489</v>
      </c>
      <c r="K106" s="224" t="s">
        <v>16266</v>
      </c>
      <c r="L106" s="224" t="s">
        <v>16267</v>
      </c>
      <c r="M106" s="224" t="s">
        <v>16268</v>
      </c>
      <c r="N106" s="224" t="s">
        <v>16269</v>
      </c>
      <c r="O106" s="224" t="s">
        <v>16270</v>
      </c>
      <c r="P106" s="185" t="s">
        <v>485</v>
      </c>
      <c r="Q106" s="225" t="s">
        <v>15878</v>
      </c>
      <c r="R106" s="182" t="s">
        <v>905</v>
      </c>
      <c r="S106" s="181" t="s">
        <v>12660</v>
      </c>
      <c r="T106" s="181" t="s">
        <v>11488</v>
      </c>
      <c r="U106" s="201"/>
      <c r="V106" s="226">
        <v>258</v>
      </c>
      <c r="X106" s="227">
        <v>0</v>
      </c>
      <c r="AB106" s="228" t="s">
        <v>16271</v>
      </c>
      <c r="AN106" s="227" t="s">
        <v>905</v>
      </c>
      <c r="AO106" s="227" t="s">
        <v>905</v>
      </c>
      <c r="AQ106" s="227">
        <v>148</v>
      </c>
    </row>
    <row r="107" spans="1:43" s="227" customFormat="1" ht="81">
      <c r="A107" s="181" t="s">
        <v>725</v>
      </c>
      <c r="B107" s="182" t="s">
        <v>1119</v>
      </c>
      <c r="C107" s="186" t="s">
        <v>55</v>
      </c>
      <c r="D107" s="230" t="s">
        <v>55</v>
      </c>
      <c r="E107" s="182" t="s">
        <v>1098</v>
      </c>
      <c r="F107" s="182" t="s">
        <v>725</v>
      </c>
      <c r="G107" s="182" t="s">
        <v>13217</v>
      </c>
      <c r="H107" s="183">
        <v>0</v>
      </c>
      <c r="I107" s="184" t="s">
        <v>1654</v>
      </c>
      <c r="J107" s="184" t="s">
        <v>2196</v>
      </c>
      <c r="K107" s="224" t="s">
        <v>16272</v>
      </c>
      <c r="L107" s="224" t="s">
        <v>16273</v>
      </c>
      <c r="M107" s="224" t="s">
        <v>16155</v>
      </c>
      <c r="N107" s="224" t="s">
        <v>15908</v>
      </c>
      <c r="O107" s="224" t="s">
        <v>16274</v>
      </c>
      <c r="P107" s="185" t="s">
        <v>484</v>
      </c>
      <c r="Q107" s="225" t="s">
        <v>15878</v>
      </c>
      <c r="R107" s="182" t="s">
        <v>55</v>
      </c>
      <c r="S107" s="181" t="s">
        <v>12547</v>
      </c>
      <c r="T107" s="181" t="s">
        <v>6613</v>
      </c>
      <c r="U107" s="201"/>
      <c r="V107" s="226">
        <v>265</v>
      </c>
      <c r="X107" s="227">
        <v>0</v>
      </c>
      <c r="AB107" s="228" t="s">
        <v>16275</v>
      </c>
      <c r="AN107" s="227" t="s">
        <v>55</v>
      </c>
      <c r="AO107" s="227" t="s">
        <v>55</v>
      </c>
      <c r="AQ107" s="227">
        <v>152</v>
      </c>
    </row>
    <row r="108" spans="1:43" s="227" customFormat="1" ht="81">
      <c r="A108" s="181" t="s">
        <v>15424</v>
      </c>
      <c r="B108" s="182" t="s">
        <v>1119</v>
      </c>
      <c r="C108" s="186" t="s">
        <v>15423</v>
      </c>
      <c r="D108" s="230" t="s">
        <v>15423</v>
      </c>
      <c r="E108" s="182" t="s">
        <v>2414</v>
      </c>
      <c r="F108" s="182" t="s">
        <v>15424</v>
      </c>
      <c r="G108" s="182" t="s">
        <v>13217</v>
      </c>
      <c r="H108" s="183">
        <v>0</v>
      </c>
      <c r="I108" s="184" t="s">
        <v>1691</v>
      </c>
      <c r="J108" s="184" t="s">
        <v>1691</v>
      </c>
      <c r="K108" s="224"/>
      <c r="L108" s="224"/>
      <c r="M108" s="224"/>
      <c r="N108" s="224"/>
      <c r="O108" s="224" t="s">
        <v>16276</v>
      </c>
      <c r="P108" s="185"/>
      <c r="Q108" s="225" t="s">
        <v>15919</v>
      </c>
      <c r="R108" s="182" t="s">
        <v>15423</v>
      </c>
      <c r="S108" s="181" t="s">
        <v>12660</v>
      </c>
      <c r="T108" s="181" t="s">
        <v>11490</v>
      </c>
      <c r="U108" s="201"/>
      <c r="V108" s="226">
        <v>279</v>
      </c>
      <c r="X108" s="227">
        <v>0</v>
      </c>
      <c r="AB108" s="228" t="s">
        <v>16277</v>
      </c>
    </row>
    <row r="109" spans="1:43" s="227" customFormat="1" ht="40.5">
      <c r="A109" s="181" t="s">
        <v>16278</v>
      </c>
      <c r="B109" s="182" t="s">
        <v>1119</v>
      </c>
      <c r="C109" s="186" t="s">
        <v>1834</v>
      </c>
      <c r="D109" s="230" t="s">
        <v>16279</v>
      </c>
      <c r="E109" s="182" t="s">
        <v>15998</v>
      </c>
      <c r="F109" s="182" t="s">
        <v>16278</v>
      </c>
      <c r="G109" s="182" t="s">
        <v>13217</v>
      </c>
      <c r="H109" s="183"/>
      <c r="I109" s="184"/>
      <c r="J109" s="184"/>
      <c r="K109" s="224"/>
      <c r="L109" s="224"/>
      <c r="M109" s="224"/>
      <c r="N109" s="224"/>
      <c r="O109" s="224"/>
      <c r="P109" s="185"/>
      <c r="Q109" s="225"/>
      <c r="R109" s="182"/>
      <c r="S109" s="181" t="s">
        <v>486</v>
      </c>
      <c r="T109" s="181"/>
      <c r="U109" s="201"/>
      <c r="V109" s="226"/>
      <c r="X109" s="227">
        <v>0</v>
      </c>
      <c r="AB109" s="228" t="s">
        <v>15995</v>
      </c>
    </row>
    <row r="110" spans="1:43" s="227" customFormat="1" ht="81">
      <c r="A110" s="181" t="s">
        <v>726</v>
      </c>
      <c r="B110" s="182" t="s">
        <v>1119</v>
      </c>
      <c r="C110" s="186" t="s">
        <v>1221</v>
      </c>
      <c r="D110" s="230" t="s">
        <v>1221</v>
      </c>
      <c r="E110" s="182" t="s">
        <v>1098</v>
      </c>
      <c r="F110" s="182" t="s">
        <v>726</v>
      </c>
      <c r="G110" s="182" t="s">
        <v>13217</v>
      </c>
      <c r="H110" s="183">
        <v>0</v>
      </c>
      <c r="I110" s="184" t="s">
        <v>1655</v>
      </c>
      <c r="J110" s="184" t="s">
        <v>1656</v>
      </c>
      <c r="K110" s="224" t="s">
        <v>16280</v>
      </c>
      <c r="L110" s="224" t="s">
        <v>16281</v>
      </c>
      <c r="M110" s="224" t="s">
        <v>16282</v>
      </c>
      <c r="N110" s="224" t="s">
        <v>16283</v>
      </c>
      <c r="O110" s="224" t="s">
        <v>16284</v>
      </c>
      <c r="P110" s="185" t="s">
        <v>484</v>
      </c>
      <c r="Q110" s="225" t="s">
        <v>15878</v>
      </c>
      <c r="R110" s="182" t="s">
        <v>1221</v>
      </c>
      <c r="S110" s="181" t="s">
        <v>12547</v>
      </c>
      <c r="T110" s="181" t="s">
        <v>6603</v>
      </c>
      <c r="U110" s="201"/>
      <c r="V110" s="226">
        <v>278</v>
      </c>
      <c r="X110" s="227">
        <v>0</v>
      </c>
      <c r="AB110" s="228" t="s">
        <v>16285</v>
      </c>
      <c r="AN110" s="227" t="s">
        <v>1221</v>
      </c>
      <c r="AO110" s="227" t="s">
        <v>1221</v>
      </c>
      <c r="AQ110" s="227">
        <v>158</v>
      </c>
    </row>
    <row r="111" spans="1:43" s="227" customFormat="1" ht="81">
      <c r="A111" s="181" t="s">
        <v>727</v>
      </c>
      <c r="B111" s="182" t="s">
        <v>1119</v>
      </c>
      <c r="C111" s="186" t="s">
        <v>2200</v>
      </c>
      <c r="D111" s="230" t="s">
        <v>2200</v>
      </c>
      <c r="E111" s="182" t="s">
        <v>1090</v>
      </c>
      <c r="F111" s="182" t="s">
        <v>727</v>
      </c>
      <c r="G111" s="182" t="s">
        <v>13217</v>
      </c>
      <c r="H111" s="183">
        <v>0</v>
      </c>
      <c r="I111" s="184" t="s">
        <v>1651</v>
      </c>
      <c r="J111" s="184" t="s">
        <v>13603</v>
      </c>
      <c r="K111" s="224"/>
      <c r="L111" s="224"/>
      <c r="M111" s="224"/>
      <c r="N111" s="224"/>
      <c r="O111" s="224" t="s">
        <v>16286</v>
      </c>
      <c r="P111" s="185"/>
      <c r="Q111" s="225" t="s">
        <v>15919</v>
      </c>
      <c r="R111" s="182" t="s">
        <v>2200</v>
      </c>
      <c r="S111" s="181" t="s">
        <v>12481</v>
      </c>
      <c r="T111" s="181" t="s">
        <v>13503</v>
      </c>
      <c r="U111" s="201"/>
      <c r="V111" s="226">
        <v>98</v>
      </c>
      <c r="X111" s="227">
        <v>0</v>
      </c>
      <c r="AB111" s="228" t="s">
        <v>16287</v>
      </c>
      <c r="AN111" s="227" t="s">
        <v>622</v>
      </c>
      <c r="AO111" s="227" t="s">
        <v>622</v>
      </c>
      <c r="AQ111" s="227">
        <v>159</v>
      </c>
    </row>
    <row r="112" spans="1:43" s="227" customFormat="1" ht="108">
      <c r="A112" s="181" t="s">
        <v>728</v>
      </c>
      <c r="B112" s="182" t="s">
        <v>1119</v>
      </c>
      <c r="C112" s="186" t="s">
        <v>2146</v>
      </c>
      <c r="D112" s="230" t="s">
        <v>15020</v>
      </c>
      <c r="E112" s="182" t="s">
        <v>1090</v>
      </c>
      <c r="F112" s="182" t="s">
        <v>728</v>
      </c>
      <c r="G112" s="182" t="s">
        <v>13217</v>
      </c>
      <c r="H112" s="183">
        <v>0</v>
      </c>
      <c r="I112" s="184" t="s">
        <v>1647</v>
      </c>
      <c r="J112" s="184" t="s">
        <v>13597</v>
      </c>
      <c r="K112" s="224" t="s">
        <v>16288</v>
      </c>
      <c r="L112" s="224" t="s">
        <v>16289</v>
      </c>
      <c r="M112" s="224" t="s">
        <v>16290</v>
      </c>
      <c r="N112" s="224" t="s">
        <v>16291</v>
      </c>
      <c r="O112" s="224" t="s">
        <v>16292</v>
      </c>
      <c r="P112" s="185" t="s">
        <v>486</v>
      </c>
      <c r="Q112" s="225" t="s">
        <v>16253</v>
      </c>
      <c r="R112" s="182" t="s">
        <v>15020</v>
      </c>
      <c r="S112" s="181" t="s">
        <v>12481</v>
      </c>
      <c r="T112" s="181" t="s">
        <v>13497</v>
      </c>
      <c r="U112" s="201"/>
      <c r="V112" s="226">
        <v>282</v>
      </c>
      <c r="X112" s="227">
        <v>0</v>
      </c>
      <c r="AB112" s="228" t="s">
        <v>16293</v>
      </c>
      <c r="AN112" s="227" t="s">
        <v>16294</v>
      </c>
      <c r="AO112" s="227" t="s">
        <v>16294</v>
      </c>
      <c r="AQ112" s="227">
        <v>161</v>
      </c>
    </row>
    <row r="113" spans="1:43" s="227" customFormat="1" ht="54">
      <c r="A113" s="181" t="s">
        <v>729</v>
      </c>
      <c r="B113" s="182" t="s">
        <v>1119</v>
      </c>
      <c r="C113" s="186" t="s">
        <v>2147</v>
      </c>
      <c r="D113" s="230" t="s">
        <v>2147</v>
      </c>
      <c r="E113" s="182" t="s">
        <v>1098</v>
      </c>
      <c r="F113" s="182" t="s">
        <v>729</v>
      </c>
      <c r="G113" s="182" t="s">
        <v>13217</v>
      </c>
      <c r="H113" s="183">
        <v>0</v>
      </c>
      <c r="I113" s="184" t="s">
        <v>1661</v>
      </c>
      <c r="J113" s="184" t="s">
        <v>1573</v>
      </c>
      <c r="K113" s="224" t="s">
        <v>16295</v>
      </c>
      <c r="L113" s="224" t="s">
        <v>16160</v>
      </c>
      <c r="M113" s="224" t="s">
        <v>16036</v>
      </c>
      <c r="N113" s="224" t="s">
        <v>16269</v>
      </c>
      <c r="O113" s="224" t="s">
        <v>16296</v>
      </c>
      <c r="P113" s="185" t="s">
        <v>485</v>
      </c>
      <c r="Q113" s="225" t="s">
        <v>15878</v>
      </c>
      <c r="R113" s="182" t="s">
        <v>2147</v>
      </c>
      <c r="S113" s="181" t="s">
        <v>12547</v>
      </c>
      <c r="T113" s="181" t="s">
        <v>6618</v>
      </c>
      <c r="U113" s="201"/>
      <c r="V113" s="226">
        <v>283</v>
      </c>
      <c r="X113" s="227">
        <v>0</v>
      </c>
      <c r="AB113" s="228" t="s">
        <v>16297</v>
      </c>
      <c r="AN113" s="227" t="s">
        <v>16298</v>
      </c>
      <c r="AO113" s="227" t="s">
        <v>16298</v>
      </c>
      <c r="AQ113" s="227">
        <v>162</v>
      </c>
    </row>
    <row r="114" spans="1:43" s="227" customFormat="1" ht="94.5">
      <c r="A114" s="181" t="s">
        <v>730</v>
      </c>
      <c r="B114" s="182" t="s">
        <v>1119</v>
      </c>
      <c r="C114" s="186" t="s">
        <v>2181</v>
      </c>
      <c r="D114" s="230"/>
      <c r="E114" s="182" t="s">
        <v>1090</v>
      </c>
      <c r="F114" s="182" t="s">
        <v>730</v>
      </c>
      <c r="G114" s="182" t="s">
        <v>13217</v>
      </c>
      <c r="H114" s="183">
        <v>0</v>
      </c>
      <c r="I114" s="184" t="s">
        <v>1662</v>
      </c>
      <c r="J114" s="184" t="s">
        <v>13594</v>
      </c>
      <c r="K114" s="224"/>
      <c r="L114" s="224"/>
      <c r="M114" s="224"/>
      <c r="N114" s="224"/>
      <c r="O114" s="224" t="s">
        <v>16299</v>
      </c>
      <c r="P114" s="185"/>
      <c r="Q114" s="225" t="s">
        <v>15919</v>
      </c>
      <c r="R114" s="182" t="s">
        <v>2181</v>
      </c>
      <c r="S114" s="181" t="s">
        <v>12481</v>
      </c>
      <c r="T114" s="181" t="s">
        <v>13494</v>
      </c>
      <c r="U114" s="201"/>
      <c r="V114" s="226">
        <v>295</v>
      </c>
      <c r="X114" s="227">
        <v>0</v>
      </c>
      <c r="AB114" s="228" t="s">
        <v>16300</v>
      </c>
      <c r="AN114" s="227" t="s">
        <v>16301</v>
      </c>
      <c r="AO114" s="227" t="s">
        <v>16301</v>
      </c>
      <c r="AQ114" s="227">
        <v>163</v>
      </c>
    </row>
    <row r="115" spans="1:43" s="227" customFormat="1" ht="40.5">
      <c r="A115" s="181" t="s">
        <v>731</v>
      </c>
      <c r="B115" s="182" t="s">
        <v>1119</v>
      </c>
      <c r="C115" s="186" t="s">
        <v>606</v>
      </c>
      <c r="D115" s="230" t="s">
        <v>606</v>
      </c>
      <c r="E115" s="182" t="s">
        <v>1101</v>
      </c>
      <c r="F115" s="182" t="s">
        <v>731</v>
      </c>
      <c r="G115" s="182" t="s">
        <v>13217</v>
      </c>
      <c r="H115" s="183">
        <v>0</v>
      </c>
      <c r="I115" s="184" t="s">
        <v>1665</v>
      </c>
      <c r="J115" s="184" t="s">
        <v>12847</v>
      </c>
      <c r="K115" s="224" t="s">
        <v>16302</v>
      </c>
      <c r="L115" s="224" t="s">
        <v>16303</v>
      </c>
      <c r="M115" s="224" t="s">
        <v>15888</v>
      </c>
      <c r="N115" s="224" t="s">
        <v>15956</v>
      </c>
      <c r="O115" s="224" t="s">
        <v>16304</v>
      </c>
      <c r="P115" s="185" t="s">
        <v>485</v>
      </c>
      <c r="Q115" s="225" t="s">
        <v>15878</v>
      </c>
      <c r="R115" s="182" t="s">
        <v>606</v>
      </c>
      <c r="S115" s="181" t="s">
        <v>12555</v>
      </c>
      <c r="T115" s="181" t="s">
        <v>6992</v>
      </c>
      <c r="U115" s="201"/>
      <c r="V115" s="226">
        <v>299</v>
      </c>
      <c r="X115" s="227">
        <v>0</v>
      </c>
      <c r="AB115" s="228" t="s">
        <v>16305</v>
      </c>
      <c r="AN115" s="227" t="s">
        <v>606</v>
      </c>
      <c r="AO115" s="227" t="s">
        <v>606</v>
      </c>
      <c r="AQ115" s="227">
        <v>164</v>
      </c>
    </row>
    <row r="116" spans="1:43" s="227" customFormat="1" ht="54">
      <c r="A116" s="181" t="s">
        <v>16306</v>
      </c>
      <c r="B116" s="182" t="s">
        <v>1119</v>
      </c>
      <c r="C116" s="186" t="s">
        <v>16307</v>
      </c>
      <c r="D116" s="230"/>
      <c r="E116" s="182" t="s">
        <v>16108</v>
      </c>
      <c r="F116" s="182" t="s">
        <v>16306</v>
      </c>
      <c r="G116" s="182" t="s">
        <v>13217</v>
      </c>
      <c r="H116" s="183"/>
      <c r="I116" s="184"/>
      <c r="J116" s="184"/>
      <c r="K116" s="224"/>
      <c r="L116" s="224"/>
      <c r="M116" s="224"/>
      <c r="N116" s="224"/>
      <c r="O116" s="224"/>
      <c r="P116" s="185"/>
      <c r="Q116" s="225"/>
      <c r="R116" s="182"/>
      <c r="S116" s="181" t="s">
        <v>12464</v>
      </c>
      <c r="T116" s="181"/>
      <c r="U116" s="201"/>
      <c r="V116" s="226"/>
      <c r="X116" s="227">
        <v>0</v>
      </c>
      <c r="AB116" s="228" t="s">
        <v>16308</v>
      </c>
      <c r="AN116" s="227" t="s">
        <v>16309</v>
      </c>
      <c r="AO116" s="227" t="s">
        <v>16309</v>
      </c>
      <c r="AQ116" s="227">
        <v>167</v>
      </c>
    </row>
    <row r="117" spans="1:43" s="227" customFormat="1" ht="108">
      <c r="A117" s="181" t="s">
        <v>732</v>
      </c>
      <c r="B117" s="182" t="s">
        <v>1119</v>
      </c>
      <c r="C117" s="186" t="s">
        <v>2314</v>
      </c>
      <c r="D117" s="230" t="s">
        <v>2314</v>
      </c>
      <c r="E117" s="182" t="s">
        <v>1085</v>
      </c>
      <c r="F117" s="182" t="s">
        <v>732</v>
      </c>
      <c r="G117" s="182" t="s">
        <v>13217</v>
      </c>
      <c r="H117" s="183">
        <v>0</v>
      </c>
      <c r="I117" s="184" t="s">
        <v>1667</v>
      </c>
      <c r="J117" s="184" t="s">
        <v>3135</v>
      </c>
      <c r="K117" s="224" t="s">
        <v>15881</v>
      </c>
      <c r="L117" s="224" t="s">
        <v>15881</v>
      </c>
      <c r="M117" s="224" t="s">
        <v>15892</v>
      </c>
      <c r="N117" s="224" t="s">
        <v>15893</v>
      </c>
      <c r="O117" s="224" t="s">
        <v>16310</v>
      </c>
      <c r="P117" s="185" t="s">
        <v>485</v>
      </c>
      <c r="Q117" s="225" t="s">
        <v>15878</v>
      </c>
      <c r="R117" s="182" t="s">
        <v>2314</v>
      </c>
      <c r="S117" s="181" t="s">
        <v>12453</v>
      </c>
      <c r="T117" s="181" t="s">
        <v>3134</v>
      </c>
      <c r="U117" s="201"/>
      <c r="V117" s="226">
        <v>293</v>
      </c>
      <c r="X117" s="227">
        <v>0</v>
      </c>
      <c r="AB117" s="228" t="s">
        <v>16311</v>
      </c>
      <c r="AN117" s="227" t="s">
        <v>16312</v>
      </c>
      <c r="AO117" s="227" t="s">
        <v>16312</v>
      </c>
      <c r="AQ117" s="227">
        <v>170</v>
      </c>
    </row>
    <row r="118" spans="1:43" s="227" customFormat="1" ht="81">
      <c r="A118" s="181" t="s">
        <v>733</v>
      </c>
      <c r="B118" s="182" t="s">
        <v>1119</v>
      </c>
      <c r="C118" s="186" t="s">
        <v>810</v>
      </c>
      <c r="D118" s="230" t="s">
        <v>810</v>
      </c>
      <c r="E118" s="182" t="s">
        <v>2415</v>
      </c>
      <c r="F118" s="182" t="s">
        <v>733</v>
      </c>
      <c r="G118" s="182" t="s">
        <v>13217</v>
      </c>
      <c r="H118" s="183" t="s">
        <v>16313</v>
      </c>
      <c r="I118" s="184" t="s">
        <v>1669</v>
      </c>
      <c r="J118" s="184" t="s">
        <v>1609</v>
      </c>
      <c r="K118" s="224" t="s">
        <v>16314</v>
      </c>
      <c r="L118" s="224" t="s">
        <v>16315</v>
      </c>
      <c r="M118" s="224" t="s">
        <v>16316</v>
      </c>
      <c r="N118" s="224" t="s">
        <v>16317</v>
      </c>
      <c r="O118" s="224" t="s">
        <v>16318</v>
      </c>
      <c r="P118" s="185" t="s">
        <v>484</v>
      </c>
      <c r="Q118" s="225" t="s">
        <v>16319</v>
      </c>
      <c r="R118" s="182" t="s">
        <v>810</v>
      </c>
      <c r="S118" s="181" t="s">
        <v>12665</v>
      </c>
      <c r="T118" s="181" t="s">
        <v>11863</v>
      </c>
      <c r="U118" s="201"/>
      <c r="V118" s="226">
        <v>294</v>
      </c>
      <c r="X118" s="227">
        <v>0</v>
      </c>
      <c r="AB118" s="228" t="s">
        <v>16320</v>
      </c>
      <c r="AN118" s="227" t="s">
        <v>810</v>
      </c>
      <c r="AO118" s="227" t="s">
        <v>810</v>
      </c>
      <c r="AQ118" s="227">
        <v>171</v>
      </c>
    </row>
    <row r="119" spans="1:43" s="227" customFormat="1" ht="40.5">
      <c r="A119" s="181" t="s">
        <v>734</v>
      </c>
      <c r="B119" s="182" t="s">
        <v>1119</v>
      </c>
      <c r="C119" s="186" t="s">
        <v>2316</v>
      </c>
      <c r="D119" s="230" t="s">
        <v>2316</v>
      </c>
      <c r="E119" s="182" t="s">
        <v>1088</v>
      </c>
      <c r="F119" s="182" t="s">
        <v>734</v>
      </c>
      <c r="G119" s="182" t="s">
        <v>13217</v>
      </c>
      <c r="H119" s="183">
        <v>0</v>
      </c>
      <c r="I119" s="184" t="s">
        <v>1670</v>
      </c>
      <c r="J119" s="184" t="s">
        <v>1542</v>
      </c>
      <c r="K119" s="224" t="s">
        <v>16321</v>
      </c>
      <c r="L119" s="224" t="s">
        <v>16322</v>
      </c>
      <c r="M119" s="224" t="s">
        <v>15925</v>
      </c>
      <c r="N119" s="224" t="s">
        <v>2316</v>
      </c>
      <c r="O119" s="224" t="s">
        <v>1088</v>
      </c>
      <c r="P119" s="185" t="s">
        <v>485</v>
      </c>
      <c r="Q119" s="225" t="s">
        <v>15878</v>
      </c>
      <c r="R119" s="182" t="s">
        <v>2316</v>
      </c>
      <c r="S119" s="181" t="s">
        <v>12476</v>
      </c>
      <c r="T119" s="181" t="s">
        <v>3766</v>
      </c>
      <c r="U119" s="201"/>
      <c r="V119" s="226">
        <v>295</v>
      </c>
      <c r="X119" s="227">
        <v>0</v>
      </c>
      <c r="AB119" s="228" t="s">
        <v>16323</v>
      </c>
      <c r="AN119" s="227" t="s">
        <v>16324</v>
      </c>
      <c r="AO119" s="227" t="s">
        <v>16324</v>
      </c>
      <c r="AQ119" s="227">
        <v>173</v>
      </c>
    </row>
    <row r="120" spans="1:43" s="227" customFormat="1" ht="40.5">
      <c r="A120" s="181" t="s">
        <v>16325</v>
      </c>
      <c r="B120" s="182" t="s">
        <v>1119</v>
      </c>
      <c r="C120" s="186" t="s">
        <v>1834</v>
      </c>
      <c r="D120" s="230" t="s">
        <v>16326</v>
      </c>
      <c r="E120" s="182" t="s">
        <v>1090</v>
      </c>
      <c r="F120" s="182" t="s">
        <v>16325</v>
      </c>
      <c r="G120" s="182" t="s">
        <v>13217</v>
      </c>
      <c r="H120" s="183"/>
      <c r="I120" s="184"/>
      <c r="J120" s="184"/>
      <c r="K120" s="224"/>
      <c r="L120" s="224"/>
      <c r="M120" s="224"/>
      <c r="N120" s="224"/>
      <c r="O120" s="224"/>
      <c r="P120" s="185"/>
      <c r="Q120" s="225"/>
      <c r="R120" s="182"/>
      <c r="S120" s="181" t="s">
        <v>12481</v>
      </c>
      <c r="T120" s="181"/>
      <c r="U120" s="201"/>
      <c r="V120" s="226"/>
      <c r="X120" s="227">
        <v>0</v>
      </c>
      <c r="AB120" s="228" t="s">
        <v>15995</v>
      </c>
    </row>
    <row r="121" spans="1:43" s="227" customFormat="1" ht="94.5">
      <c r="A121" s="181" t="s">
        <v>735</v>
      </c>
      <c r="B121" s="182" t="s">
        <v>1119</v>
      </c>
      <c r="C121" s="186" t="s">
        <v>2471</v>
      </c>
      <c r="D121" s="230" t="s">
        <v>2471</v>
      </c>
      <c r="E121" s="182" t="s">
        <v>1083</v>
      </c>
      <c r="F121" s="182" t="s">
        <v>735</v>
      </c>
      <c r="G121" s="182" t="s">
        <v>13217</v>
      </c>
      <c r="H121" s="183" t="s">
        <v>16327</v>
      </c>
      <c r="I121" s="184" t="s">
        <v>1671</v>
      </c>
      <c r="J121" s="184" t="s">
        <v>1672</v>
      </c>
      <c r="K121" s="224" t="s">
        <v>16328</v>
      </c>
      <c r="L121" s="224" t="s">
        <v>16329</v>
      </c>
      <c r="M121" s="224" t="s">
        <v>16330</v>
      </c>
      <c r="N121" s="224" t="s">
        <v>16331</v>
      </c>
      <c r="O121" s="224" t="s">
        <v>16332</v>
      </c>
      <c r="P121" s="185" t="s">
        <v>485</v>
      </c>
      <c r="Q121" s="225" t="s">
        <v>16333</v>
      </c>
      <c r="R121" s="182" t="s">
        <v>2471</v>
      </c>
      <c r="S121" s="181" t="s">
        <v>12446</v>
      </c>
      <c r="T121" s="181" t="s">
        <v>2804</v>
      </c>
      <c r="U121" s="201"/>
      <c r="V121" s="226">
        <v>297</v>
      </c>
      <c r="X121" s="227">
        <v>0</v>
      </c>
      <c r="AB121" s="228" t="s">
        <v>16334</v>
      </c>
      <c r="AN121" s="227" t="s">
        <v>16335</v>
      </c>
      <c r="AO121" s="227" t="s">
        <v>16335</v>
      </c>
      <c r="AQ121" s="227">
        <v>174</v>
      </c>
    </row>
    <row r="122" spans="1:43" s="227" customFormat="1" ht="40.5">
      <c r="A122" s="181" t="s">
        <v>16336</v>
      </c>
      <c r="B122" s="182" t="s">
        <v>1119</v>
      </c>
      <c r="C122" s="186" t="s">
        <v>1834</v>
      </c>
      <c r="D122" s="230" t="s">
        <v>16337</v>
      </c>
      <c r="E122" s="182" t="s">
        <v>1090</v>
      </c>
      <c r="F122" s="182" t="s">
        <v>16336</v>
      </c>
      <c r="G122" s="182" t="s">
        <v>13217</v>
      </c>
      <c r="H122" s="183"/>
      <c r="I122" s="184"/>
      <c r="J122" s="184"/>
      <c r="K122" s="224"/>
      <c r="L122" s="224"/>
      <c r="M122" s="224"/>
      <c r="N122" s="224"/>
      <c r="O122" s="224"/>
      <c r="P122" s="185"/>
      <c r="Q122" s="225"/>
      <c r="R122" s="182"/>
      <c r="S122" s="181" t="s">
        <v>12481</v>
      </c>
      <c r="T122" s="181"/>
      <c r="U122" s="201"/>
      <c r="V122" s="226"/>
      <c r="X122" s="227">
        <v>0</v>
      </c>
      <c r="AB122" s="228" t="s">
        <v>15995</v>
      </c>
    </row>
    <row r="123" spans="1:43" s="227" customFormat="1" ht="40.5">
      <c r="A123" s="181" t="s">
        <v>16338</v>
      </c>
      <c r="B123" s="182" t="s">
        <v>1119</v>
      </c>
      <c r="C123" s="186" t="s">
        <v>1834</v>
      </c>
      <c r="D123" s="230" t="s">
        <v>16339</v>
      </c>
      <c r="E123" s="182" t="s">
        <v>15998</v>
      </c>
      <c r="F123" s="182" t="s">
        <v>16338</v>
      </c>
      <c r="G123" s="182" t="s">
        <v>13217</v>
      </c>
      <c r="H123" s="183"/>
      <c r="I123" s="184"/>
      <c r="J123" s="184"/>
      <c r="K123" s="224"/>
      <c r="L123" s="224"/>
      <c r="M123" s="224"/>
      <c r="N123" s="224"/>
      <c r="O123" s="224"/>
      <c r="P123" s="185"/>
      <c r="Q123" s="225"/>
      <c r="R123" s="182"/>
      <c r="S123" s="181" t="s">
        <v>486</v>
      </c>
      <c r="T123" s="181"/>
      <c r="U123" s="201"/>
      <c r="V123" s="226"/>
      <c r="X123" s="227">
        <v>0</v>
      </c>
      <c r="AB123" s="228" t="s">
        <v>15995</v>
      </c>
    </row>
    <row r="124" spans="1:43" s="227" customFormat="1" ht="67.5">
      <c r="A124" s="181" t="s">
        <v>736</v>
      </c>
      <c r="B124" s="182" t="s">
        <v>1119</v>
      </c>
      <c r="C124" s="186" t="s">
        <v>12904</v>
      </c>
      <c r="D124" s="230" t="s">
        <v>12904</v>
      </c>
      <c r="E124" s="182" t="s">
        <v>1098</v>
      </c>
      <c r="F124" s="182" t="s">
        <v>736</v>
      </c>
      <c r="G124" s="182" t="s">
        <v>13217</v>
      </c>
      <c r="H124" s="183">
        <v>0</v>
      </c>
      <c r="I124" s="184" t="s">
        <v>12918</v>
      </c>
      <c r="J124" s="184" t="s">
        <v>6605</v>
      </c>
      <c r="K124" s="224" t="s">
        <v>16340</v>
      </c>
      <c r="L124" s="224" t="s">
        <v>16341</v>
      </c>
      <c r="M124" s="224" t="s">
        <v>15925</v>
      </c>
      <c r="N124" s="224" t="s">
        <v>15956</v>
      </c>
      <c r="O124" s="224" t="s">
        <v>16342</v>
      </c>
      <c r="P124" s="185" t="s">
        <v>485</v>
      </c>
      <c r="Q124" s="225" t="s">
        <v>15878</v>
      </c>
      <c r="R124" s="182" t="s">
        <v>12904</v>
      </c>
      <c r="S124" s="181" t="s">
        <v>12547</v>
      </c>
      <c r="T124" s="181" t="s">
        <v>6604</v>
      </c>
      <c r="U124" s="201"/>
      <c r="V124" s="226">
        <v>311</v>
      </c>
      <c r="X124" s="227">
        <v>0</v>
      </c>
      <c r="AB124" s="228" t="s">
        <v>16343</v>
      </c>
      <c r="AN124" s="227" t="s">
        <v>16344</v>
      </c>
      <c r="AO124" s="227" t="s">
        <v>16344</v>
      </c>
      <c r="AQ124" s="227">
        <v>177</v>
      </c>
    </row>
    <row r="125" spans="1:43" s="227" customFormat="1" ht="54">
      <c r="A125" s="181" t="s">
        <v>737</v>
      </c>
      <c r="B125" s="182" t="s">
        <v>1119</v>
      </c>
      <c r="C125" s="186" t="s">
        <v>2149</v>
      </c>
      <c r="D125" s="230" t="s">
        <v>2149</v>
      </c>
      <c r="E125" s="182" t="s">
        <v>1098</v>
      </c>
      <c r="F125" s="182" t="s">
        <v>737</v>
      </c>
      <c r="G125" s="182" t="s">
        <v>13217</v>
      </c>
      <c r="H125" s="183">
        <v>0</v>
      </c>
      <c r="I125" s="184" t="s">
        <v>1677</v>
      </c>
      <c r="J125" s="184" t="s">
        <v>1656</v>
      </c>
      <c r="K125" s="224" t="s">
        <v>16345</v>
      </c>
      <c r="L125" s="224" t="s">
        <v>16346</v>
      </c>
      <c r="M125" s="224" t="s">
        <v>15925</v>
      </c>
      <c r="N125" s="224" t="s">
        <v>15969</v>
      </c>
      <c r="O125" s="224" t="s">
        <v>16347</v>
      </c>
      <c r="P125" s="185" t="s">
        <v>484</v>
      </c>
      <c r="Q125" s="225" t="s">
        <v>15878</v>
      </c>
      <c r="R125" s="182" t="s">
        <v>2149</v>
      </c>
      <c r="S125" s="181" t="s">
        <v>12547</v>
      </c>
      <c r="T125" s="181" t="s">
        <v>6603</v>
      </c>
      <c r="U125" s="201"/>
      <c r="V125" s="226">
        <v>317</v>
      </c>
      <c r="X125" s="227">
        <v>0</v>
      </c>
      <c r="AB125" s="228" t="s">
        <v>16348</v>
      </c>
      <c r="AN125" s="227" t="s">
        <v>16349</v>
      </c>
      <c r="AO125" s="227" t="s">
        <v>16349</v>
      </c>
      <c r="AQ125" s="227">
        <v>178</v>
      </c>
    </row>
    <row r="126" spans="1:43" s="227" customFormat="1" ht="40.5">
      <c r="A126" s="181" t="s">
        <v>16350</v>
      </c>
      <c r="B126" s="182" t="s">
        <v>1119</v>
      </c>
      <c r="C126" s="186" t="s">
        <v>1834</v>
      </c>
      <c r="D126" s="230" t="s">
        <v>16351</v>
      </c>
      <c r="E126" s="182" t="s">
        <v>15998</v>
      </c>
      <c r="F126" s="182" t="s">
        <v>16350</v>
      </c>
      <c r="G126" s="182" t="s">
        <v>13217</v>
      </c>
      <c r="H126" s="183"/>
      <c r="I126" s="184"/>
      <c r="J126" s="184"/>
      <c r="K126" s="224"/>
      <c r="L126" s="224"/>
      <c r="M126" s="224"/>
      <c r="N126" s="224"/>
      <c r="O126" s="224"/>
      <c r="P126" s="185"/>
      <c r="Q126" s="225"/>
      <c r="R126" s="182"/>
      <c r="S126" s="181" t="s">
        <v>486</v>
      </c>
      <c r="T126" s="181"/>
      <c r="U126" s="201"/>
      <c r="V126" s="226"/>
      <c r="X126" s="227">
        <v>0</v>
      </c>
      <c r="AB126" s="228" t="s">
        <v>15995</v>
      </c>
    </row>
    <row r="127" spans="1:43" s="227" customFormat="1" ht="40.5">
      <c r="A127" s="181" t="s">
        <v>16352</v>
      </c>
      <c r="B127" s="182" t="s">
        <v>1119</v>
      </c>
      <c r="C127" s="186" t="s">
        <v>1834</v>
      </c>
      <c r="D127" s="230" t="s">
        <v>16353</v>
      </c>
      <c r="E127" s="182" t="s">
        <v>1090</v>
      </c>
      <c r="F127" s="182" t="s">
        <v>16352</v>
      </c>
      <c r="G127" s="182" t="s">
        <v>13217</v>
      </c>
      <c r="H127" s="183"/>
      <c r="I127" s="184"/>
      <c r="J127" s="184"/>
      <c r="K127" s="224"/>
      <c r="L127" s="224"/>
      <c r="M127" s="224"/>
      <c r="N127" s="224"/>
      <c r="O127" s="224"/>
      <c r="P127" s="185"/>
      <c r="Q127" s="225"/>
      <c r="R127" s="182"/>
      <c r="S127" s="181" t="s">
        <v>12481</v>
      </c>
      <c r="T127" s="181"/>
      <c r="U127" s="201"/>
      <c r="V127" s="226"/>
      <c r="X127" s="227">
        <v>0</v>
      </c>
      <c r="AB127" s="228" t="s">
        <v>15995</v>
      </c>
    </row>
    <row r="128" spans="1:43" s="227" customFormat="1" ht="40.5">
      <c r="A128" s="181" t="s">
        <v>16354</v>
      </c>
      <c r="B128" s="182" t="s">
        <v>1119</v>
      </c>
      <c r="C128" s="186" t="s">
        <v>1834</v>
      </c>
      <c r="D128" s="230" t="s">
        <v>16355</v>
      </c>
      <c r="E128" s="182" t="s">
        <v>1090</v>
      </c>
      <c r="F128" s="182" t="s">
        <v>16354</v>
      </c>
      <c r="G128" s="182" t="s">
        <v>13217</v>
      </c>
      <c r="H128" s="183"/>
      <c r="I128" s="184" t="s">
        <v>1678</v>
      </c>
      <c r="J128" s="184" t="s">
        <v>16356</v>
      </c>
      <c r="K128" s="224"/>
      <c r="L128" s="224"/>
      <c r="M128" s="224"/>
      <c r="N128" s="224"/>
      <c r="O128" s="224"/>
      <c r="P128" s="185"/>
      <c r="Q128" s="225"/>
      <c r="R128" s="182"/>
      <c r="S128" s="181" t="s">
        <v>12481</v>
      </c>
      <c r="T128" s="181"/>
      <c r="U128" s="201"/>
      <c r="V128" s="226"/>
      <c r="X128" s="227">
        <v>0</v>
      </c>
      <c r="AB128" s="228" t="s">
        <v>15995</v>
      </c>
    </row>
    <row r="129" spans="1:43" s="227" customFormat="1" ht="40.5">
      <c r="A129" s="181" t="s">
        <v>16357</v>
      </c>
      <c r="B129" s="182" t="s">
        <v>1119</v>
      </c>
      <c r="C129" s="186" t="s">
        <v>1834</v>
      </c>
      <c r="D129" s="230" t="s">
        <v>16358</v>
      </c>
      <c r="E129" s="182" t="s">
        <v>1090</v>
      </c>
      <c r="F129" s="182" t="s">
        <v>16357</v>
      </c>
      <c r="G129" s="182" t="s">
        <v>13217</v>
      </c>
      <c r="H129" s="183"/>
      <c r="I129" s="184"/>
      <c r="J129" s="184"/>
      <c r="K129" s="224"/>
      <c r="L129" s="224"/>
      <c r="M129" s="224"/>
      <c r="N129" s="224"/>
      <c r="O129" s="224"/>
      <c r="P129" s="185"/>
      <c r="Q129" s="225"/>
      <c r="R129" s="182"/>
      <c r="S129" s="181" t="s">
        <v>12481</v>
      </c>
      <c r="T129" s="181"/>
      <c r="U129" s="201"/>
      <c r="V129" s="226"/>
      <c r="X129" s="227">
        <v>0</v>
      </c>
      <c r="AB129" s="228" t="s">
        <v>15995</v>
      </c>
    </row>
    <row r="130" spans="1:43" s="227" customFormat="1" ht="40.5">
      <c r="A130" s="181" t="s">
        <v>16359</v>
      </c>
      <c r="B130" s="182" t="s">
        <v>1119</v>
      </c>
      <c r="C130" s="186" t="s">
        <v>1834</v>
      </c>
      <c r="D130" s="230" t="s">
        <v>16360</v>
      </c>
      <c r="E130" s="182" t="s">
        <v>1090</v>
      </c>
      <c r="F130" s="182" t="s">
        <v>16359</v>
      </c>
      <c r="G130" s="182" t="s">
        <v>13217</v>
      </c>
      <c r="H130" s="183"/>
      <c r="I130" s="184"/>
      <c r="J130" s="184"/>
      <c r="K130" s="224"/>
      <c r="L130" s="224"/>
      <c r="M130" s="224"/>
      <c r="N130" s="224"/>
      <c r="O130" s="224"/>
      <c r="P130" s="185"/>
      <c r="Q130" s="225"/>
      <c r="R130" s="182"/>
      <c r="S130" s="181" t="s">
        <v>12481</v>
      </c>
      <c r="T130" s="181"/>
      <c r="U130" s="201"/>
      <c r="V130" s="226"/>
      <c r="X130" s="227">
        <v>0</v>
      </c>
      <c r="AB130" s="228" t="s">
        <v>15995</v>
      </c>
    </row>
    <row r="131" spans="1:43" s="227" customFormat="1" ht="121.5">
      <c r="A131" s="181" t="s">
        <v>739</v>
      </c>
      <c r="B131" s="182" t="s">
        <v>1119</v>
      </c>
      <c r="C131" s="186" t="s">
        <v>1313</v>
      </c>
      <c r="D131" s="230" t="s">
        <v>1313</v>
      </c>
      <c r="E131" s="182" t="s">
        <v>1090</v>
      </c>
      <c r="F131" s="182" t="s">
        <v>739</v>
      </c>
      <c r="G131" s="182" t="s">
        <v>13217</v>
      </c>
      <c r="H131" s="183">
        <v>0</v>
      </c>
      <c r="I131" s="184" t="s">
        <v>1678</v>
      </c>
      <c r="J131" s="184" t="s">
        <v>13598</v>
      </c>
      <c r="K131" s="224"/>
      <c r="L131" s="224" t="s">
        <v>16361</v>
      </c>
      <c r="M131" s="224" t="s">
        <v>15925</v>
      </c>
      <c r="N131" s="224" t="s">
        <v>15889</v>
      </c>
      <c r="O131" s="224" t="s">
        <v>486</v>
      </c>
      <c r="P131" s="185" t="s">
        <v>486</v>
      </c>
      <c r="Q131" s="225" t="s">
        <v>15878</v>
      </c>
      <c r="R131" s="182" t="s">
        <v>1313</v>
      </c>
      <c r="S131" s="181" t="s">
        <v>12481</v>
      </c>
      <c r="T131" s="181" t="s">
        <v>13498</v>
      </c>
      <c r="U131" s="201"/>
      <c r="V131" s="226">
        <v>316</v>
      </c>
      <c r="X131" s="227">
        <v>0</v>
      </c>
      <c r="AB131" s="228" t="s">
        <v>16362</v>
      </c>
      <c r="AN131" s="227" t="s">
        <v>1313</v>
      </c>
      <c r="AO131" s="227" t="s">
        <v>1313</v>
      </c>
      <c r="AQ131" s="227">
        <v>190</v>
      </c>
    </row>
    <row r="132" spans="1:43" s="227" customFormat="1" ht="40.5">
      <c r="A132" s="181" t="s">
        <v>16363</v>
      </c>
      <c r="B132" s="182" t="s">
        <v>1119</v>
      </c>
      <c r="C132" s="186" t="s">
        <v>1834</v>
      </c>
      <c r="D132" s="230" t="s">
        <v>16364</v>
      </c>
      <c r="E132" s="182" t="s">
        <v>1090</v>
      </c>
      <c r="F132" s="182" t="s">
        <v>16363</v>
      </c>
      <c r="G132" s="182" t="s">
        <v>13217</v>
      </c>
      <c r="H132" s="183"/>
      <c r="I132" s="184"/>
      <c r="J132" s="184"/>
      <c r="K132" s="224"/>
      <c r="L132" s="224"/>
      <c r="M132" s="224"/>
      <c r="N132" s="224"/>
      <c r="O132" s="224"/>
      <c r="P132" s="185"/>
      <c r="Q132" s="225"/>
      <c r="R132" s="182"/>
      <c r="S132" s="181" t="s">
        <v>12481</v>
      </c>
      <c r="T132" s="181"/>
      <c r="U132" s="201"/>
      <c r="V132" s="226"/>
      <c r="X132" s="227">
        <v>0</v>
      </c>
      <c r="AB132" s="228" t="s">
        <v>15995</v>
      </c>
    </row>
    <row r="133" spans="1:43" s="227" customFormat="1" ht="94.5">
      <c r="A133" s="181" t="s">
        <v>740</v>
      </c>
      <c r="B133" s="182" t="s">
        <v>1119</v>
      </c>
      <c r="C133" s="186" t="s">
        <v>2479</v>
      </c>
      <c r="D133" s="230" t="s">
        <v>2479</v>
      </c>
      <c r="E133" s="182" t="s">
        <v>1090</v>
      </c>
      <c r="F133" s="182" t="s">
        <v>740</v>
      </c>
      <c r="G133" s="182" t="s">
        <v>13217</v>
      </c>
      <c r="H133" s="183" t="s">
        <v>16365</v>
      </c>
      <c r="I133" s="184" t="s">
        <v>1681</v>
      </c>
      <c r="J133" s="184" t="s">
        <v>13595</v>
      </c>
      <c r="K133" s="224" t="s">
        <v>16366</v>
      </c>
      <c r="L133" s="224" t="s">
        <v>16367</v>
      </c>
      <c r="M133" s="224" t="s">
        <v>15945</v>
      </c>
      <c r="N133" s="224" t="s">
        <v>16368</v>
      </c>
      <c r="O133" s="224" t="s">
        <v>16369</v>
      </c>
      <c r="P133" s="185" t="s">
        <v>485</v>
      </c>
      <c r="Q133" s="225" t="s">
        <v>16370</v>
      </c>
      <c r="R133" s="182" t="s">
        <v>2479</v>
      </c>
      <c r="S133" s="181" t="s">
        <v>12481</v>
      </c>
      <c r="T133" s="181" t="s">
        <v>13495</v>
      </c>
      <c r="U133" s="201"/>
      <c r="V133" s="226">
        <v>92</v>
      </c>
      <c r="X133" s="227">
        <v>0</v>
      </c>
      <c r="AB133" s="228" t="s">
        <v>16371</v>
      </c>
      <c r="AN133" s="227" t="s">
        <v>16372</v>
      </c>
      <c r="AO133" s="227" t="s">
        <v>16372</v>
      </c>
      <c r="AQ133" s="227">
        <v>193</v>
      </c>
    </row>
    <row r="134" spans="1:43" s="227" customFormat="1" ht="40.5">
      <c r="A134" s="181" t="s">
        <v>2192</v>
      </c>
      <c r="B134" s="182" t="s">
        <v>1119</v>
      </c>
      <c r="C134" s="186" t="s">
        <v>2191</v>
      </c>
      <c r="D134" s="230"/>
      <c r="E134" s="182" t="s">
        <v>1107</v>
      </c>
      <c r="F134" s="182" t="s">
        <v>2192</v>
      </c>
      <c r="G134" s="182" t="s">
        <v>13217</v>
      </c>
      <c r="H134" s="183">
        <v>0</v>
      </c>
      <c r="I134" s="184" t="s">
        <v>2295</v>
      </c>
      <c r="J134" s="184" t="s">
        <v>2193</v>
      </c>
      <c r="K134" s="224"/>
      <c r="L134" s="224"/>
      <c r="M134" s="224"/>
      <c r="N134" s="224"/>
      <c r="O134" s="224" t="s">
        <v>16373</v>
      </c>
      <c r="P134" s="185"/>
      <c r="Q134" s="225" t="s">
        <v>15919</v>
      </c>
      <c r="R134" s="182" t="s">
        <v>2191</v>
      </c>
      <c r="S134" s="181" t="s">
        <v>12603</v>
      </c>
      <c r="T134" s="181" t="s">
        <v>8969</v>
      </c>
      <c r="U134" s="201"/>
      <c r="V134" s="226">
        <v>198</v>
      </c>
      <c r="X134" s="227">
        <v>0</v>
      </c>
      <c r="AB134" s="228" t="s">
        <v>16374</v>
      </c>
    </row>
    <row r="135" spans="1:43" s="227" customFormat="1" ht="27">
      <c r="A135" s="181" t="s">
        <v>2301</v>
      </c>
      <c r="B135" s="182" t="s">
        <v>1119</v>
      </c>
      <c r="C135" s="186" t="s">
        <v>2300</v>
      </c>
      <c r="D135" s="230" t="s">
        <v>2300</v>
      </c>
      <c r="E135" s="182" t="s">
        <v>13474</v>
      </c>
      <c r="F135" s="182" t="s">
        <v>2301</v>
      </c>
      <c r="G135" s="182" t="s">
        <v>13217</v>
      </c>
      <c r="H135" s="183">
        <v>0</v>
      </c>
      <c r="I135" s="184" t="s">
        <v>2302</v>
      </c>
      <c r="J135" s="184" t="s">
        <v>4133</v>
      </c>
      <c r="K135" s="224" t="s">
        <v>16375</v>
      </c>
      <c r="L135" s="224" t="s">
        <v>16376</v>
      </c>
      <c r="M135" s="224" t="s">
        <v>15968</v>
      </c>
      <c r="N135" s="224" t="s">
        <v>15969</v>
      </c>
      <c r="O135" s="224" t="s">
        <v>16377</v>
      </c>
      <c r="P135" s="185" t="s">
        <v>484</v>
      </c>
      <c r="Q135" s="225" t="s">
        <v>15878</v>
      </c>
      <c r="R135" s="182" t="s">
        <v>2300</v>
      </c>
      <c r="S135" s="181" t="s">
        <v>12489</v>
      </c>
      <c r="T135" s="181" t="s">
        <v>4132</v>
      </c>
      <c r="U135" s="201"/>
      <c r="V135" s="226">
        <v>236</v>
      </c>
      <c r="X135" s="227">
        <v>0</v>
      </c>
      <c r="AB135" s="228" t="s">
        <v>16378</v>
      </c>
    </row>
    <row r="136" spans="1:43" s="227" customFormat="1" ht="67.5">
      <c r="A136" s="181" t="s">
        <v>671</v>
      </c>
      <c r="B136" s="182" t="s">
        <v>1119</v>
      </c>
      <c r="C136" s="186" t="s">
        <v>670</v>
      </c>
      <c r="D136" s="230"/>
      <c r="E136" s="182" t="s">
        <v>1090</v>
      </c>
      <c r="F136" s="182" t="s">
        <v>671</v>
      </c>
      <c r="G136" s="182" t="s">
        <v>13217</v>
      </c>
      <c r="H136" s="183">
        <v>0</v>
      </c>
      <c r="I136" s="184" t="s">
        <v>1683</v>
      </c>
      <c r="J136" s="184" t="s">
        <v>13601</v>
      </c>
      <c r="K136" s="224"/>
      <c r="L136" s="224"/>
      <c r="M136" s="224"/>
      <c r="N136" s="224"/>
      <c r="O136" s="224" t="s">
        <v>16379</v>
      </c>
      <c r="P136" s="185"/>
      <c r="Q136" s="225" t="s">
        <v>15919</v>
      </c>
      <c r="R136" s="182" t="s">
        <v>670</v>
      </c>
      <c r="S136" s="181" t="s">
        <v>12481</v>
      </c>
      <c r="T136" s="181" t="s">
        <v>13501</v>
      </c>
      <c r="U136" s="201"/>
      <c r="V136" s="226">
        <v>100</v>
      </c>
      <c r="X136" s="227">
        <v>0</v>
      </c>
      <c r="AB136" s="228" t="s">
        <v>16380</v>
      </c>
      <c r="AN136" s="227" t="s">
        <v>670</v>
      </c>
      <c r="AO136" s="227" t="s">
        <v>670</v>
      </c>
      <c r="AQ136" s="227">
        <v>51</v>
      </c>
    </row>
    <row r="137" spans="1:43" s="227" customFormat="1" ht="67.5">
      <c r="A137" s="181" t="s">
        <v>144</v>
      </c>
      <c r="B137" s="182" t="s">
        <v>1119</v>
      </c>
      <c r="C137" s="186" t="s">
        <v>143</v>
      </c>
      <c r="D137" s="230" t="s">
        <v>143</v>
      </c>
      <c r="E137" s="182" t="s">
        <v>16381</v>
      </c>
      <c r="F137" s="182" t="s">
        <v>144</v>
      </c>
      <c r="G137" s="182" t="s">
        <v>13217</v>
      </c>
      <c r="H137" s="183" t="s">
        <v>16382</v>
      </c>
      <c r="I137" s="184" t="s">
        <v>12385</v>
      </c>
      <c r="J137" s="184" t="s">
        <v>11033</v>
      </c>
      <c r="K137" s="224" t="s">
        <v>16383</v>
      </c>
      <c r="L137" s="224" t="s">
        <v>16384</v>
      </c>
      <c r="M137" s="224" t="s">
        <v>15945</v>
      </c>
      <c r="N137" s="224" t="s">
        <v>15869</v>
      </c>
      <c r="O137" s="224" t="s">
        <v>16385</v>
      </c>
      <c r="P137" s="185" t="s">
        <v>485</v>
      </c>
      <c r="Q137" s="225" t="s">
        <v>15878</v>
      </c>
      <c r="R137" s="182" t="s">
        <v>143</v>
      </c>
      <c r="S137" s="181" t="s">
        <v>12650</v>
      </c>
      <c r="T137" s="181" t="s">
        <v>11032</v>
      </c>
      <c r="U137" s="201"/>
      <c r="V137" s="226">
        <v>285</v>
      </c>
      <c r="X137" s="227">
        <v>0</v>
      </c>
      <c r="AB137" s="228" t="s">
        <v>16386</v>
      </c>
      <c r="AN137" s="227" t="s">
        <v>143</v>
      </c>
      <c r="AO137" s="227" t="s">
        <v>143</v>
      </c>
      <c r="AQ137" s="227">
        <v>169</v>
      </c>
    </row>
    <row r="138" spans="1:43" s="227" customFormat="1" ht="67.5">
      <c r="A138" s="181" t="s">
        <v>16387</v>
      </c>
      <c r="B138" s="182" t="s">
        <v>1119</v>
      </c>
      <c r="C138" s="186" t="s">
        <v>16388</v>
      </c>
      <c r="D138" s="230" t="s">
        <v>16388</v>
      </c>
      <c r="E138" s="182" t="s">
        <v>16389</v>
      </c>
      <c r="F138" s="182" t="s">
        <v>16387</v>
      </c>
      <c r="G138" s="182" t="s">
        <v>13217</v>
      </c>
      <c r="H138" s="183" t="s">
        <v>16390</v>
      </c>
      <c r="I138" s="184" t="s">
        <v>1531</v>
      </c>
      <c r="J138" s="184" t="s">
        <v>1532</v>
      </c>
      <c r="K138" s="224" t="s">
        <v>16391</v>
      </c>
      <c r="L138" s="224" t="s">
        <v>16392</v>
      </c>
      <c r="M138" s="224" t="s">
        <v>15945</v>
      </c>
      <c r="N138" s="224" t="s">
        <v>15969</v>
      </c>
      <c r="O138" s="224" t="s">
        <v>16393</v>
      </c>
      <c r="P138" s="185" t="s">
        <v>484</v>
      </c>
      <c r="Q138" s="225" t="s">
        <v>15878</v>
      </c>
      <c r="R138" s="182" t="s">
        <v>16388</v>
      </c>
      <c r="S138" s="181" t="s">
        <v>12665</v>
      </c>
      <c r="T138" s="181" t="s">
        <v>11864</v>
      </c>
      <c r="U138" s="201"/>
      <c r="V138" s="226">
        <v>85</v>
      </c>
      <c r="X138" s="227">
        <v>0</v>
      </c>
      <c r="AB138" s="228" t="s">
        <v>16394</v>
      </c>
    </row>
    <row r="139" spans="1:43" s="227" customFormat="1" ht="40.5">
      <c r="A139" s="181" t="s">
        <v>16395</v>
      </c>
      <c r="B139" s="182" t="s">
        <v>1119</v>
      </c>
      <c r="C139" s="186" t="s">
        <v>1834</v>
      </c>
      <c r="D139" s="230" t="s">
        <v>16396</v>
      </c>
      <c r="E139" s="182" t="s">
        <v>1090</v>
      </c>
      <c r="F139" s="182" t="s">
        <v>16395</v>
      </c>
      <c r="G139" s="182" t="s">
        <v>13217</v>
      </c>
      <c r="H139" s="183"/>
      <c r="I139" s="184"/>
      <c r="J139" s="184"/>
      <c r="K139" s="224"/>
      <c r="L139" s="224"/>
      <c r="M139" s="224"/>
      <c r="N139" s="224"/>
      <c r="O139" s="224"/>
      <c r="P139" s="185"/>
      <c r="Q139" s="225"/>
      <c r="R139" s="182"/>
      <c r="S139" s="181" t="s">
        <v>12481</v>
      </c>
      <c r="T139" s="181"/>
      <c r="U139" s="201"/>
      <c r="V139" s="226"/>
      <c r="X139" s="227">
        <v>0</v>
      </c>
      <c r="AB139" s="228" t="s">
        <v>15995</v>
      </c>
    </row>
    <row r="140" spans="1:43" s="227" customFormat="1" ht="54">
      <c r="A140" s="181" t="s">
        <v>1379</v>
      </c>
      <c r="B140" s="182" t="s">
        <v>1119</v>
      </c>
      <c r="C140" s="186" t="s">
        <v>2155</v>
      </c>
      <c r="D140" s="230" t="s">
        <v>2155</v>
      </c>
      <c r="E140" s="182" t="s">
        <v>1096</v>
      </c>
      <c r="F140" s="182" t="s">
        <v>1379</v>
      </c>
      <c r="G140" s="182" t="s">
        <v>13217</v>
      </c>
      <c r="H140" s="183">
        <v>0</v>
      </c>
      <c r="I140" s="184" t="s">
        <v>1685</v>
      </c>
      <c r="J140" s="184" t="s">
        <v>15545</v>
      </c>
      <c r="K140" s="224" t="s">
        <v>16397</v>
      </c>
      <c r="L140" s="224" t="s">
        <v>16398</v>
      </c>
      <c r="M140" s="224" t="s">
        <v>16399</v>
      </c>
      <c r="N140" s="224" t="s">
        <v>15889</v>
      </c>
      <c r="O140" s="224" t="s">
        <v>16400</v>
      </c>
      <c r="P140" s="185" t="s">
        <v>486</v>
      </c>
      <c r="Q140" s="225" t="s">
        <v>15878</v>
      </c>
      <c r="R140" s="182" t="s">
        <v>2155</v>
      </c>
      <c r="S140" s="181" t="s">
        <v>12538</v>
      </c>
      <c r="T140" s="181" t="s">
        <v>6151</v>
      </c>
      <c r="U140" s="201"/>
      <c r="V140" s="226">
        <v>196</v>
      </c>
      <c r="X140" s="227">
        <v>0</v>
      </c>
      <c r="AB140" s="228" t="s">
        <v>16401</v>
      </c>
    </row>
    <row r="141" spans="1:43" s="227" customFormat="1" ht="67.5">
      <c r="A141" s="181" t="s">
        <v>16402</v>
      </c>
      <c r="B141" s="182" t="s">
        <v>1119</v>
      </c>
      <c r="C141" s="186" t="s">
        <v>16403</v>
      </c>
      <c r="D141" s="230"/>
      <c r="E141" s="182" t="s">
        <v>16404</v>
      </c>
      <c r="F141" s="182" t="s">
        <v>16402</v>
      </c>
      <c r="G141" s="182" t="s">
        <v>13217</v>
      </c>
      <c r="H141" s="183"/>
      <c r="I141" s="184"/>
      <c r="J141" s="184"/>
      <c r="K141" s="224"/>
      <c r="L141" s="224"/>
      <c r="M141" s="224"/>
      <c r="N141" s="224"/>
      <c r="O141" s="224"/>
      <c r="P141" s="185"/>
      <c r="Q141" s="225"/>
      <c r="R141" s="182"/>
      <c r="S141" s="181" t="s">
        <v>486</v>
      </c>
      <c r="T141" s="181"/>
      <c r="U141" s="201"/>
      <c r="V141" s="226"/>
      <c r="X141" s="227">
        <v>0</v>
      </c>
      <c r="AB141" s="228" t="s">
        <v>16405</v>
      </c>
    </row>
    <row r="142" spans="1:43" s="227" customFormat="1" ht="189">
      <c r="A142" s="181" t="s">
        <v>1377</v>
      </c>
      <c r="B142" s="182" t="s">
        <v>1119</v>
      </c>
      <c r="C142" s="186" t="s">
        <v>12684</v>
      </c>
      <c r="D142" s="230" t="s">
        <v>12684</v>
      </c>
      <c r="E142" s="182" t="s">
        <v>872</v>
      </c>
      <c r="F142" s="182" t="s">
        <v>1377</v>
      </c>
      <c r="G142" s="182" t="s">
        <v>13217</v>
      </c>
      <c r="H142" s="183">
        <v>0</v>
      </c>
      <c r="I142" s="184" t="s">
        <v>1687</v>
      </c>
      <c r="J142" s="184" t="s">
        <v>9472</v>
      </c>
      <c r="K142" s="224" t="s">
        <v>16406</v>
      </c>
      <c r="L142" s="224" t="s">
        <v>16407</v>
      </c>
      <c r="M142" s="224" t="s">
        <v>15968</v>
      </c>
      <c r="N142" s="224" t="s">
        <v>15889</v>
      </c>
      <c r="O142" s="224" t="s">
        <v>16408</v>
      </c>
      <c r="P142" s="185" t="s">
        <v>486</v>
      </c>
      <c r="Q142" s="225" t="s">
        <v>15878</v>
      </c>
      <c r="R142" s="182" t="s">
        <v>12684</v>
      </c>
      <c r="S142" s="181" t="s">
        <v>12611</v>
      </c>
      <c r="T142" s="181" t="s">
        <v>13542</v>
      </c>
      <c r="U142" s="201"/>
      <c r="V142" s="226">
        <v>148</v>
      </c>
      <c r="X142" s="227">
        <v>0</v>
      </c>
      <c r="AB142" s="228" t="s">
        <v>16409</v>
      </c>
    </row>
    <row r="143" spans="1:43" s="227" customFormat="1" ht="81">
      <c r="A143" s="181" t="s">
        <v>1375</v>
      </c>
      <c r="B143" s="182" t="s">
        <v>1119</v>
      </c>
      <c r="C143" s="186" t="s">
        <v>1374</v>
      </c>
      <c r="D143" s="230"/>
      <c r="E143" s="182" t="s">
        <v>16410</v>
      </c>
      <c r="F143" s="182" t="s">
        <v>1375</v>
      </c>
      <c r="G143" s="182" t="s">
        <v>13217</v>
      </c>
      <c r="H143" s="183" t="s">
        <v>16411</v>
      </c>
      <c r="I143" s="184" t="s">
        <v>1688</v>
      </c>
      <c r="J143" s="184" t="s">
        <v>1689</v>
      </c>
      <c r="K143" s="224"/>
      <c r="L143" s="224"/>
      <c r="M143" s="224"/>
      <c r="N143" s="224"/>
      <c r="O143" s="224" t="s">
        <v>16412</v>
      </c>
      <c r="P143" s="185"/>
      <c r="Q143" s="225"/>
      <c r="R143" s="182" t="s">
        <v>1374</v>
      </c>
      <c r="S143" s="181" t="s">
        <v>12681</v>
      </c>
      <c r="T143" s="181" t="s">
        <v>12353</v>
      </c>
      <c r="U143" s="201"/>
      <c r="V143" s="226">
        <v>80</v>
      </c>
      <c r="X143" s="227">
        <v>0</v>
      </c>
      <c r="AB143" s="228" t="s">
        <v>16413</v>
      </c>
    </row>
    <row r="144" spans="1:43" s="227" customFormat="1" ht="202.5">
      <c r="A144" s="181" t="s">
        <v>1382</v>
      </c>
      <c r="B144" s="182" t="s">
        <v>1119</v>
      </c>
      <c r="C144" s="186" t="s">
        <v>1381</v>
      </c>
      <c r="D144" s="230"/>
      <c r="E144" s="182" t="s">
        <v>16414</v>
      </c>
      <c r="F144" s="182" t="s">
        <v>1382</v>
      </c>
      <c r="G144" s="182" t="s">
        <v>13217</v>
      </c>
      <c r="H144" s="183" t="s">
        <v>16415</v>
      </c>
      <c r="I144" s="184" t="s">
        <v>1690</v>
      </c>
      <c r="J144" s="184" t="s">
        <v>1691</v>
      </c>
      <c r="K144" s="224"/>
      <c r="L144" s="224"/>
      <c r="M144" s="224"/>
      <c r="N144" s="224"/>
      <c r="O144" s="224" t="s">
        <v>16416</v>
      </c>
      <c r="P144" s="185"/>
      <c r="Q144" s="225" t="s">
        <v>15919</v>
      </c>
      <c r="R144" s="182" t="s">
        <v>1381</v>
      </c>
      <c r="S144" s="181" t="s">
        <v>12660</v>
      </c>
      <c r="T144" s="181" t="s">
        <v>11490</v>
      </c>
      <c r="U144" s="201"/>
      <c r="V144" s="226">
        <v>249</v>
      </c>
      <c r="X144" s="227">
        <v>0</v>
      </c>
      <c r="AB144" s="228" t="s">
        <v>16417</v>
      </c>
      <c r="AN144" s="227" t="s">
        <v>1381</v>
      </c>
      <c r="AO144" s="227" t="s">
        <v>1381</v>
      </c>
      <c r="AQ144" s="227">
        <v>143</v>
      </c>
    </row>
    <row r="145" spans="1:28" s="227" customFormat="1" ht="40.5">
      <c r="A145" s="181" t="s">
        <v>16418</v>
      </c>
      <c r="B145" s="182" t="s">
        <v>1119</v>
      </c>
      <c r="C145" s="186" t="s">
        <v>1834</v>
      </c>
      <c r="D145" s="230" t="s">
        <v>16419</v>
      </c>
      <c r="E145" s="182" t="s">
        <v>1090</v>
      </c>
      <c r="F145" s="182" t="s">
        <v>16418</v>
      </c>
      <c r="G145" s="182" t="s">
        <v>13217</v>
      </c>
      <c r="H145" s="183"/>
      <c r="I145" s="184" t="s">
        <v>16420</v>
      </c>
      <c r="J145" s="184" t="s">
        <v>16421</v>
      </c>
      <c r="K145" s="224"/>
      <c r="L145" s="224"/>
      <c r="M145" s="224"/>
      <c r="N145" s="224"/>
      <c r="O145" s="224"/>
      <c r="P145" s="185"/>
      <c r="Q145" s="225"/>
      <c r="R145" s="182"/>
      <c r="S145" s="181" t="s">
        <v>12481</v>
      </c>
      <c r="T145" s="181"/>
      <c r="U145" s="201"/>
      <c r="V145" s="226"/>
      <c r="X145" s="227">
        <v>0</v>
      </c>
      <c r="AB145" s="228" t="s">
        <v>15995</v>
      </c>
    </row>
    <row r="146" spans="1:28" s="227" customFormat="1" ht="67.5">
      <c r="A146" s="181" t="s">
        <v>13771</v>
      </c>
      <c r="B146" s="182" t="s">
        <v>1119</v>
      </c>
      <c r="C146" s="186" t="s">
        <v>13770</v>
      </c>
      <c r="D146" s="230"/>
      <c r="E146" s="182" t="s">
        <v>1090</v>
      </c>
      <c r="F146" s="182" t="s">
        <v>13771</v>
      </c>
      <c r="G146" s="182" t="s">
        <v>13217</v>
      </c>
      <c r="H146" s="183">
        <v>0</v>
      </c>
      <c r="I146" s="184" t="s">
        <v>1647</v>
      </c>
      <c r="J146" s="184" t="s">
        <v>13597</v>
      </c>
      <c r="K146" s="224"/>
      <c r="L146" s="224"/>
      <c r="M146" s="224"/>
      <c r="N146" s="224"/>
      <c r="O146" s="224" t="s">
        <v>16276</v>
      </c>
      <c r="P146" s="185"/>
      <c r="Q146" s="225" t="s">
        <v>15919</v>
      </c>
      <c r="R146" s="182" t="s">
        <v>13770</v>
      </c>
      <c r="S146" s="181" t="s">
        <v>12481</v>
      </c>
      <c r="T146" s="181" t="s">
        <v>13497</v>
      </c>
      <c r="U146" s="201"/>
      <c r="V146" s="226">
        <v>252</v>
      </c>
      <c r="X146" s="227">
        <v>0</v>
      </c>
      <c r="AB146" s="228" t="s">
        <v>16422</v>
      </c>
    </row>
    <row r="147" spans="1:28" s="227" customFormat="1" ht="94.5">
      <c r="A147" s="181" t="s">
        <v>15044</v>
      </c>
      <c r="B147" s="182" t="s">
        <v>1119</v>
      </c>
      <c r="C147" s="186" t="s">
        <v>15043</v>
      </c>
      <c r="D147" s="230"/>
      <c r="E147" s="182" t="s">
        <v>1090</v>
      </c>
      <c r="F147" s="182" t="s">
        <v>15044</v>
      </c>
      <c r="G147" s="182" t="s">
        <v>13217</v>
      </c>
      <c r="H147" s="183">
        <v>0</v>
      </c>
      <c r="I147" s="184" t="s">
        <v>15104</v>
      </c>
      <c r="J147" s="184" t="s">
        <v>13601</v>
      </c>
      <c r="K147" s="224"/>
      <c r="L147" s="224"/>
      <c r="M147" s="224"/>
      <c r="N147" s="224"/>
      <c r="O147" s="224" t="s">
        <v>15990</v>
      </c>
      <c r="P147" s="185"/>
      <c r="Q147" s="225" t="s">
        <v>15919</v>
      </c>
      <c r="R147" s="182" t="s">
        <v>15043</v>
      </c>
      <c r="S147" s="181" t="s">
        <v>12481</v>
      </c>
      <c r="T147" s="181" t="s">
        <v>13501</v>
      </c>
      <c r="U147" s="201"/>
      <c r="V147" s="226">
        <v>260</v>
      </c>
      <c r="X147" s="227">
        <v>0</v>
      </c>
      <c r="AB147" s="228" t="s">
        <v>16423</v>
      </c>
    </row>
    <row r="148" spans="1:28" s="227" customFormat="1" ht="40.5">
      <c r="A148" s="181" t="s">
        <v>16424</v>
      </c>
      <c r="B148" s="182" t="s">
        <v>1119</v>
      </c>
      <c r="C148" s="186" t="s">
        <v>1834</v>
      </c>
      <c r="D148" s="230" t="s">
        <v>16425</v>
      </c>
      <c r="E148" s="182" t="s">
        <v>1090</v>
      </c>
      <c r="F148" s="182" t="s">
        <v>16424</v>
      </c>
      <c r="G148" s="182" t="s">
        <v>13217</v>
      </c>
      <c r="H148" s="183"/>
      <c r="I148" s="184"/>
      <c r="J148" s="184"/>
      <c r="K148" s="224"/>
      <c r="L148" s="224"/>
      <c r="M148" s="224"/>
      <c r="N148" s="224"/>
      <c r="O148" s="224"/>
      <c r="P148" s="185"/>
      <c r="Q148" s="225"/>
      <c r="R148" s="182"/>
      <c r="S148" s="181" t="s">
        <v>12481</v>
      </c>
      <c r="T148" s="181"/>
      <c r="U148" s="201"/>
      <c r="V148" s="226"/>
      <c r="X148" s="227">
        <v>0</v>
      </c>
      <c r="AB148" s="228" t="s">
        <v>15995</v>
      </c>
    </row>
    <row r="149" spans="1:28" s="227" customFormat="1" ht="189">
      <c r="A149" s="181" t="s">
        <v>1693</v>
      </c>
      <c r="B149" s="182" t="s">
        <v>1119</v>
      </c>
      <c r="C149" s="186" t="s">
        <v>1692</v>
      </c>
      <c r="D149" s="230" t="s">
        <v>1692</v>
      </c>
      <c r="E149" s="182" t="s">
        <v>16426</v>
      </c>
      <c r="F149" s="182" t="s">
        <v>1693</v>
      </c>
      <c r="G149" s="182" t="s">
        <v>13217</v>
      </c>
      <c r="H149" s="183" t="s">
        <v>16427</v>
      </c>
      <c r="I149" s="184" t="s">
        <v>1694</v>
      </c>
      <c r="J149" s="184" t="s">
        <v>2555</v>
      </c>
      <c r="K149" s="224" t="s">
        <v>16428</v>
      </c>
      <c r="L149" s="224" t="s">
        <v>16429</v>
      </c>
      <c r="M149" s="224" t="s">
        <v>15945</v>
      </c>
      <c r="N149" s="224" t="s">
        <v>15869</v>
      </c>
      <c r="O149" s="224" t="s">
        <v>16430</v>
      </c>
      <c r="P149" s="185" t="s">
        <v>485</v>
      </c>
      <c r="Q149" s="225" t="s">
        <v>15878</v>
      </c>
      <c r="R149" s="182" t="s">
        <v>1692</v>
      </c>
      <c r="S149" s="181" t="s">
        <v>12434</v>
      </c>
      <c r="T149" s="181" t="s">
        <v>2554</v>
      </c>
      <c r="U149" s="201"/>
      <c r="V149" s="226">
        <v>14</v>
      </c>
      <c r="X149" s="227">
        <v>0</v>
      </c>
      <c r="AB149" s="228" t="s">
        <v>16431</v>
      </c>
    </row>
    <row r="150" spans="1:28" s="227" customFormat="1" ht="67.5">
      <c r="A150" s="181" t="s">
        <v>1696</v>
      </c>
      <c r="B150" s="182" t="s">
        <v>1119</v>
      </c>
      <c r="C150" s="186" t="s">
        <v>1695</v>
      </c>
      <c r="D150" s="230" t="s">
        <v>1695</v>
      </c>
      <c r="E150" s="182" t="s">
        <v>16426</v>
      </c>
      <c r="F150" s="182" t="s">
        <v>1696</v>
      </c>
      <c r="G150" s="182" t="s">
        <v>13217</v>
      </c>
      <c r="H150" s="183" t="s">
        <v>16432</v>
      </c>
      <c r="I150" s="184" t="s">
        <v>1694</v>
      </c>
      <c r="J150" s="184" t="s">
        <v>2555</v>
      </c>
      <c r="K150" s="224" t="s">
        <v>16433</v>
      </c>
      <c r="L150" s="224" t="s">
        <v>16434</v>
      </c>
      <c r="M150" s="224" t="s">
        <v>15945</v>
      </c>
      <c r="N150" s="224" t="s">
        <v>15869</v>
      </c>
      <c r="O150" s="224" t="s">
        <v>16435</v>
      </c>
      <c r="P150" s="185" t="s">
        <v>485</v>
      </c>
      <c r="Q150" s="225" t="s">
        <v>15878</v>
      </c>
      <c r="R150" s="182" t="s">
        <v>1695</v>
      </c>
      <c r="S150" s="181" t="s">
        <v>12434</v>
      </c>
      <c r="T150" s="181" t="s">
        <v>2554</v>
      </c>
      <c r="U150" s="201"/>
      <c r="V150" s="226">
        <v>78</v>
      </c>
      <c r="X150" s="227">
        <v>0</v>
      </c>
      <c r="AB150" s="228" t="s">
        <v>16436</v>
      </c>
    </row>
    <row r="151" spans="1:28" s="227" customFormat="1" ht="67.5">
      <c r="A151" s="181" t="s">
        <v>13768</v>
      </c>
      <c r="B151" s="182" t="s">
        <v>1119</v>
      </c>
      <c r="C151" s="186" t="s">
        <v>13767</v>
      </c>
      <c r="D151" s="230"/>
      <c r="E151" s="182" t="s">
        <v>1082</v>
      </c>
      <c r="F151" s="182" t="s">
        <v>13768</v>
      </c>
      <c r="G151" s="182" t="s">
        <v>13217</v>
      </c>
      <c r="H151" s="183">
        <v>0</v>
      </c>
      <c r="I151" s="184" t="s">
        <v>1694</v>
      </c>
      <c r="J151" s="184" t="s">
        <v>2555</v>
      </c>
      <c r="K151" s="224"/>
      <c r="L151" s="224"/>
      <c r="M151" s="224"/>
      <c r="N151" s="224"/>
      <c r="O151" s="224" t="s">
        <v>16276</v>
      </c>
      <c r="P151" s="185"/>
      <c r="Q151" s="225" t="s">
        <v>15919</v>
      </c>
      <c r="R151" s="182" t="s">
        <v>13767</v>
      </c>
      <c r="S151" s="181" t="s">
        <v>12434</v>
      </c>
      <c r="T151" s="181" t="s">
        <v>2554</v>
      </c>
      <c r="U151" s="201"/>
      <c r="V151" s="226">
        <v>126</v>
      </c>
      <c r="X151" s="227">
        <v>0</v>
      </c>
      <c r="AB151" s="228" t="s">
        <v>16437</v>
      </c>
    </row>
    <row r="152" spans="1:28" s="227" customFormat="1" ht="54">
      <c r="A152" s="181" t="s">
        <v>1698</v>
      </c>
      <c r="B152" s="182" t="s">
        <v>1119</v>
      </c>
      <c r="C152" s="186" t="s">
        <v>1697</v>
      </c>
      <c r="D152" s="230"/>
      <c r="E152" s="182" t="s">
        <v>16426</v>
      </c>
      <c r="F152" s="182" t="s">
        <v>1698</v>
      </c>
      <c r="G152" s="182" t="s">
        <v>13217</v>
      </c>
      <c r="H152" s="183" t="s">
        <v>16438</v>
      </c>
      <c r="I152" s="184" t="s">
        <v>1694</v>
      </c>
      <c r="J152" s="184" t="s">
        <v>2555</v>
      </c>
      <c r="K152" s="224"/>
      <c r="L152" s="224"/>
      <c r="M152" s="224"/>
      <c r="N152" s="224"/>
      <c r="O152" s="224" t="s">
        <v>16439</v>
      </c>
      <c r="P152" s="185"/>
      <c r="Q152" s="225"/>
      <c r="R152" s="182" t="s">
        <v>1697</v>
      </c>
      <c r="S152" s="181" t="s">
        <v>12434</v>
      </c>
      <c r="T152" s="181" t="s">
        <v>2554</v>
      </c>
      <c r="U152" s="201"/>
      <c r="V152" s="226">
        <v>130</v>
      </c>
      <c r="X152" s="227">
        <v>0</v>
      </c>
      <c r="AB152" s="228" t="s">
        <v>16440</v>
      </c>
    </row>
    <row r="153" spans="1:28" s="227" customFormat="1" ht="40.5">
      <c r="A153" s="181" t="s">
        <v>1700</v>
      </c>
      <c r="B153" s="182" t="s">
        <v>1119</v>
      </c>
      <c r="C153" s="186" t="s">
        <v>1699</v>
      </c>
      <c r="D153" s="230"/>
      <c r="E153" s="182" t="s">
        <v>875</v>
      </c>
      <c r="F153" s="182" t="s">
        <v>1700</v>
      </c>
      <c r="G153" s="182" t="s">
        <v>13217</v>
      </c>
      <c r="H153" s="183">
        <v>0</v>
      </c>
      <c r="I153" s="184" t="s">
        <v>1701</v>
      </c>
      <c r="J153" s="184" t="s">
        <v>1701</v>
      </c>
      <c r="K153" s="224"/>
      <c r="L153" s="224"/>
      <c r="M153" s="224"/>
      <c r="N153" s="224"/>
      <c r="O153" s="224" t="s">
        <v>16441</v>
      </c>
      <c r="P153" s="185"/>
      <c r="Q153" s="225" t="s">
        <v>16093</v>
      </c>
      <c r="R153" s="182" t="s">
        <v>1699</v>
      </c>
      <c r="S153" s="181" t="s">
        <v>12628</v>
      </c>
      <c r="T153" s="181" t="s">
        <v>10191</v>
      </c>
      <c r="U153" s="201"/>
      <c r="V153" s="226">
        <v>274</v>
      </c>
      <c r="X153" s="227">
        <v>0</v>
      </c>
      <c r="AB153" s="228" t="s">
        <v>16442</v>
      </c>
    </row>
    <row r="154" spans="1:28" s="227" customFormat="1" ht="27">
      <c r="A154" s="181" t="s">
        <v>1702</v>
      </c>
      <c r="B154" s="182" t="s">
        <v>1119</v>
      </c>
      <c r="C154" s="186" t="s">
        <v>2199</v>
      </c>
      <c r="D154" s="230" t="s">
        <v>2199</v>
      </c>
      <c r="E154" s="182" t="s">
        <v>1097</v>
      </c>
      <c r="F154" s="182" t="s">
        <v>1702</v>
      </c>
      <c r="G154" s="182" t="s">
        <v>13217</v>
      </c>
      <c r="H154" s="183">
        <v>0</v>
      </c>
      <c r="I154" s="184" t="s">
        <v>1703</v>
      </c>
      <c r="J154" s="184" t="s">
        <v>6448</v>
      </c>
      <c r="K154" s="224" t="s">
        <v>15881</v>
      </c>
      <c r="L154" s="224" t="s">
        <v>16443</v>
      </c>
      <c r="M154" s="224" t="s">
        <v>15925</v>
      </c>
      <c r="N154" s="224" t="s">
        <v>15889</v>
      </c>
      <c r="O154" s="224" t="s">
        <v>16444</v>
      </c>
      <c r="P154" s="185" t="s">
        <v>486</v>
      </c>
      <c r="Q154" s="225" t="s">
        <v>15878</v>
      </c>
      <c r="R154" s="182" t="s">
        <v>2199</v>
      </c>
      <c r="S154" s="181" t="s">
        <v>12543</v>
      </c>
      <c r="T154" s="181" t="s">
        <v>6447</v>
      </c>
      <c r="U154" s="201"/>
      <c r="V154" s="226">
        <v>280</v>
      </c>
      <c r="X154" s="227">
        <v>0</v>
      </c>
      <c r="AB154" s="228" t="s">
        <v>16445</v>
      </c>
    </row>
    <row r="155" spans="1:28" s="227" customFormat="1" ht="54">
      <c r="A155" s="181" t="s">
        <v>2299</v>
      </c>
      <c r="B155" s="182" t="s">
        <v>1119</v>
      </c>
      <c r="C155" s="186" t="s">
        <v>13769</v>
      </c>
      <c r="D155" s="230" t="s">
        <v>13769</v>
      </c>
      <c r="E155" s="182" t="s">
        <v>1106</v>
      </c>
      <c r="F155" s="182" t="s">
        <v>2299</v>
      </c>
      <c r="G155" s="182" t="s">
        <v>13217</v>
      </c>
      <c r="H155" s="183">
        <v>0</v>
      </c>
      <c r="I155" s="184" t="s">
        <v>2332</v>
      </c>
      <c r="J155" s="184" t="s">
        <v>8875</v>
      </c>
      <c r="K155" s="224" t="s">
        <v>16446</v>
      </c>
      <c r="L155" s="224" t="s">
        <v>16447</v>
      </c>
      <c r="M155" s="224" t="s">
        <v>15968</v>
      </c>
      <c r="N155" s="224" t="s">
        <v>15969</v>
      </c>
      <c r="O155" s="224" t="s">
        <v>16448</v>
      </c>
      <c r="P155" s="185" t="s">
        <v>484</v>
      </c>
      <c r="Q155" s="225" t="s">
        <v>15878</v>
      </c>
      <c r="R155" s="182" t="s">
        <v>13769</v>
      </c>
      <c r="S155" s="181" t="s">
        <v>12599</v>
      </c>
      <c r="T155" s="181" t="s">
        <v>8874</v>
      </c>
      <c r="U155" s="201"/>
      <c r="V155" s="226">
        <v>231</v>
      </c>
      <c r="X155" s="227">
        <v>0</v>
      </c>
      <c r="AB155" s="228" t="s">
        <v>16449</v>
      </c>
    </row>
    <row r="156" spans="1:28" s="227" customFormat="1" ht="54">
      <c r="A156" s="181" t="s">
        <v>13766</v>
      </c>
      <c r="B156" s="182" t="s">
        <v>1119</v>
      </c>
      <c r="C156" s="186" t="s">
        <v>13765</v>
      </c>
      <c r="D156" s="230"/>
      <c r="E156" s="182" t="s">
        <v>1082</v>
      </c>
      <c r="F156" s="182" t="s">
        <v>13766</v>
      </c>
      <c r="G156" s="182" t="s">
        <v>13217</v>
      </c>
      <c r="H156" s="183">
        <v>0</v>
      </c>
      <c r="I156" s="184" t="s">
        <v>13800</v>
      </c>
      <c r="J156" s="184" t="s">
        <v>2553</v>
      </c>
      <c r="K156" s="224"/>
      <c r="L156" s="224"/>
      <c r="M156" s="224"/>
      <c r="N156" s="224"/>
      <c r="O156" s="224" t="s">
        <v>16276</v>
      </c>
      <c r="P156" s="185"/>
      <c r="Q156" s="225" t="s">
        <v>15919</v>
      </c>
      <c r="R156" s="182" t="s">
        <v>13765</v>
      </c>
      <c r="S156" s="181" t="s">
        <v>12434</v>
      </c>
      <c r="T156" s="181" t="s">
        <v>2552</v>
      </c>
      <c r="U156" s="201"/>
      <c r="V156" s="226">
        <v>88</v>
      </c>
      <c r="X156" s="227">
        <v>0</v>
      </c>
      <c r="AB156" s="228" t="s">
        <v>16450</v>
      </c>
    </row>
    <row r="157" spans="1:28" s="227" customFormat="1" ht="67.5">
      <c r="A157" s="181" t="s">
        <v>2245</v>
      </c>
      <c r="B157" s="182" t="s">
        <v>1119</v>
      </c>
      <c r="C157" s="186" t="s">
        <v>15031</v>
      </c>
      <c r="D157" s="230"/>
      <c r="E157" s="182" t="s">
        <v>16451</v>
      </c>
      <c r="F157" s="182" t="s">
        <v>2245</v>
      </c>
      <c r="G157" s="182" t="s">
        <v>13217</v>
      </c>
      <c r="H157" s="183" t="s">
        <v>16452</v>
      </c>
      <c r="I157" s="184" t="s">
        <v>1668</v>
      </c>
      <c r="J157" s="184" t="s">
        <v>3135</v>
      </c>
      <c r="K157" s="224"/>
      <c r="L157" s="224"/>
      <c r="M157" s="224"/>
      <c r="N157" s="224"/>
      <c r="O157" s="224" t="s">
        <v>16451</v>
      </c>
      <c r="P157" s="185"/>
      <c r="Q157" s="225" t="s">
        <v>15919</v>
      </c>
      <c r="R157" s="182" t="s">
        <v>15031</v>
      </c>
      <c r="S157" s="181" t="s">
        <v>12453</v>
      </c>
      <c r="T157" s="181" t="s">
        <v>3134</v>
      </c>
      <c r="U157" s="201"/>
      <c r="V157" s="226">
        <v>111</v>
      </c>
      <c r="X157" s="227">
        <v>0</v>
      </c>
      <c r="AB157" s="228" t="s">
        <v>16453</v>
      </c>
    </row>
    <row r="158" spans="1:28" s="227" customFormat="1" ht="54">
      <c r="A158" s="181" t="s">
        <v>13839</v>
      </c>
      <c r="B158" s="182" t="s">
        <v>1119</v>
      </c>
      <c r="C158" s="186" t="s">
        <v>13824</v>
      </c>
      <c r="D158" s="230"/>
      <c r="E158" s="182" t="s">
        <v>1096</v>
      </c>
      <c r="F158" s="182" t="s">
        <v>13839</v>
      </c>
      <c r="G158" s="182" t="s">
        <v>13217</v>
      </c>
      <c r="H158" s="183">
        <v>0</v>
      </c>
      <c r="I158" s="184" t="s">
        <v>13847</v>
      </c>
      <c r="J158" s="184" t="s">
        <v>15410</v>
      </c>
      <c r="K158" s="224"/>
      <c r="L158" s="224"/>
      <c r="M158" s="224"/>
      <c r="N158" s="224"/>
      <c r="O158" s="224" t="s">
        <v>16276</v>
      </c>
      <c r="P158" s="185"/>
      <c r="Q158" s="225" t="s">
        <v>15919</v>
      </c>
      <c r="R158" s="182" t="s">
        <v>13824</v>
      </c>
      <c r="S158" s="181" t="s">
        <v>12538</v>
      </c>
      <c r="T158" s="181" t="s">
        <v>6168</v>
      </c>
      <c r="U158" s="201"/>
      <c r="V158" s="226">
        <v>261</v>
      </c>
      <c r="X158" s="227">
        <v>0</v>
      </c>
      <c r="AB158" s="228" t="s">
        <v>16454</v>
      </c>
    </row>
    <row r="159" spans="1:28" s="227" customFormat="1" ht="40.5">
      <c r="A159" s="181" t="s">
        <v>16455</v>
      </c>
      <c r="B159" s="182" t="s">
        <v>1119</v>
      </c>
      <c r="C159" s="186" t="s">
        <v>1834</v>
      </c>
      <c r="D159" s="230" t="s">
        <v>16456</v>
      </c>
      <c r="E159" s="182" t="s">
        <v>1082</v>
      </c>
      <c r="F159" s="182" t="s">
        <v>16455</v>
      </c>
      <c r="G159" s="182" t="s">
        <v>13217</v>
      </c>
      <c r="H159" s="183"/>
      <c r="I159" s="184"/>
      <c r="J159" s="184"/>
      <c r="K159" s="224"/>
      <c r="L159" s="224"/>
      <c r="M159" s="224"/>
      <c r="N159" s="224"/>
      <c r="O159" s="224"/>
      <c r="P159" s="185"/>
      <c r="Q159" s="225"/>
      <c r="R159" s="182"/>
      <c r="S159" s="181" t="s">
        <v>12434</v>
      </c>
      <c r="T159" s="181"/>
      <c r="U159" s="201"/>
      <c r="V159" s="226"/>
      <c r="X159" s="227">
        <v>0</v>
      </c>
      <c r="AB159" s="228" t="s">
        <v>15995</v>
      </c>
    </row>
    <row r="160" spans="1:28" s="227" customFormat="1" ht="40.5">
      <c r="A160" s="181" t="s">
        <v>16457</v>
      </c>
      <c r="B160" s="182" t="s">
        <v>1119</v>
      </c>
      <c r="C160" s="186" t="s">
        <v>1834</v>
      </c>
      <c r="D160" s="230" t="s">
        <v>16458</v>
      </c>
      <c r="E160" s="182" t="s">
        <v>1086</v>
      </c>
      <c r="F160" s="182" t="s">
        <v>16457</v>
      </c>
      <c r="G160" s="182" t="s">
        <v>13217</v>
      </c>
      <c r="H160" s="183"/>
      <c r="I160" s="184"/>
      <c r="J160" s="184"/>
      <c r="K160" s="224"/>
      <c r="L160" s="224"/>
      <c r="M160" s="224"/>
      <c r="N160" s="224"/>
      <c r="O160" s="224"/>
      <c r="P160" s="185"/>
      <c r="Q160" s="225"/>
      <c r="R160" s="182"/>
      <c r="S160" s="181" t="s">
        <v>12464</v>
      </c>
      <c r="T160" s="181"/>
      <c r="U160" s="201"/>
      <c r="V160" s="226"/>
      <c r="X160" s="227">
        <v>0</v>
      </c>
      <c r="AB160" s="228" t="s">
        <v>15995</v>
      </c>
    </row>
    <row r="161" spans="1:28" s="227" customFormat="1" ht="40.5">
      <c r="A161" s="181" t="s">
        <v>1704</v>
      </c>
      <c r="B161" s="182" t="s">
        <v>1119</v>
      </c>
      <c r="C161" s="186" t="s">
        <v>2285</v>
      </c>
      <c r="D161" s="230" t="s">
        <v>2285</v>
      </c>
      <c r="E161" s="182" t="s">
        <v>1101</v>
      </c>
      <c r="F161" s="182" t="s">
        <v>1704</v>
      </c>
      <c r="G161" s="182" t="s">
        <v>13217</v>
      </c>
      <c r="H161" s="183">
        <v>0</v>
      </c>
      <c r="I161" s="184" t="s">
        <v>15789</v>
      </c>
      <c r="J161" s="184" t="s">
        <v>12855</v>
      </c>
      <c r="K161" s="224" t="s">
        <v>16459</v>
      </c>
      <c r="L161" s="224" t="s">
        <v>16460</v>
      </c>
      <c r="M161" s="224" t="s">
        <v>15968</v>
      </c>
      <c r="N161" s="224" t="s">
        <v>16008</v>
      </c>
      <c r="O161" s="224" t="s">
        <v>16461</v>
      </c>
      <c r="P161" s="185" t="s">
        <v>485</v>
      </c>
      <c r="Q161" s="225" t="s">
        <v>15878</v>
      </c>
      <c r="R161" s="182" t="s">
        <v>2285</v>
      </c>
      <c r="S161" s="181" t="s">
        <v>12555</v>
      </c>
      <c r="T161" s="181" t="s">
        <v>6985</v>
      </c>
      <c r="U161" s="201"/>
      <c r="V161" s="226">
        <v>154</v>
      </c>
      <c r="X161" s="227">
        <v>0</v>
      </c>
      <c r="AB161" s="228" t="s">
        <v>16462</v>
      </c>
    </row>
    <row r="162" spans="1:28" s="227" customFormat="1" ht="189">
      <c r="A162" s="181" t="s">
        <v>2492</v>
      </c>
      <c r="B162" s="182" t="s">
        <v>1119</v>
      </c>
      <c r="C162" s="186" t="s">
        <v>2491</v>
      </c>
      <c r="D162" s="230" t="s">
        <v>2491</v>
      </c>
      <c r="E162" s="182" t="s">
        <v>16108</v>
      </c>
      <c r="F162" s="182" t="s">
        <v>2492</v>
      </c>
      <c r="G162" s="182" t="s">
        <v>13217</v>
      </c>
      <c r="H162" s="183" t="s">
        <v>16463</v>
      </c>
      <c r="I162" s="184" t="s">
        <v>2493</v>
      </c>
      <c r="J162" s="184" t="s">
        <v>1666</v>
      </c>
      <c r="K162" s="224" t="s">
        <v>16464</v>
      </c>
      <c r="L162" s="224" t="s">
        <v>16465</v>
      </c>
      <c r="M162" s="224" t="s">
        <v>15945</v>
      </c>
      <c r="N162" s="224" t="s">
        <v>15869</v>
      </c>
      <c r="O162" s="224" t="s">
        <v>16466</v>
      </c>
      <c r="P162" s="185" t="s">
        <v>485</v>
      </c>
      <c r="Q162" s="225" t="s">
        <v>15878</v>
      </c>
      <c r="R162" s="182" t="s">
        <v>2491</v>
      </c>
      <c r="S162" s="181" t="s">
        <v>12464</v>
      </c>
      <c r="T162" s="181" t="s">
        <v>3444</v>
      </c>
      <c r="U162" s="201"/>
      <c r="V162" s="226">
        <v>158</v>
      </c>
      <c r="X162" s="227">
        <v>0</v>
      </c>
      <c r="AB162" s="228" t="s">
        <v>16467</v>
      </c>
    </row>
    <row r="163" spans="1:28" s="227" customFormat="1" ht="40.5">
      <c r="A163" s="181" t="s">
        <v>16468</v>
      </c>
      <c r="B163" s="182" t="s">
        <v>1119</v>
      </c>
      <c r="C163" s="186" t="s">
        <v>1834</v>
      </c>
      <c r="D163" s="230" t="s">
        <v>16469</v>
      </c>
      <c r="E163" s="182" t="s">
        <v>1090</v>
      </c>
      <c r="F163" s="182" t="s">
        <v>16468</v>
      </c>
      <c r="G163" s="182" t="s">
        <v>13217</v>
      </c>
      <c r="H163" s="183"/>
      <c r="I163" s="184"/>
      <c r="J163" s="184"/>
      <c r="K163" s="224"/>
      <c r="L163" s="224"/>
      <c r="M163" s="224"/>
      <c r="N163" s="224"/>
      <c r="O163" s="224"/>
      <c r="P163" s="185"/>
      <c r="Q163" s="225"/>
      <c r="R163" s="182"/>
      <c r="S163" s="181" t="s">
        <v>12481</v>
      </c>
      <c r="T163" s="181"/>
      <c r="U163" s="201"/>
      <c r="V163" s="226"/>
      <c r="X163" s="227">
        <v>0</v>
      </c>
      <c r="AB163" s="228" t="s">
        <v>15995</v>
      </c>
    </row>
    <row r="164" spans="1:28" s="227" customFormat="1" ht="40.5">
      <c r="A164" s="181" t="s">
        <v>2311</v>
      </c>
      <c r="B164" s="182" t="s">
        <v>1119</v>
      </c>
      <c r="C164" s="186" t="s">
        <v>2310</v>
      </c>
      <c r="D164" s="230" t="s">
        <v>2310</v>
      </c>
      <c r="E164" s="182" t="s">
        <v>1099</v>
      </c>
      <c r="F164" s="182" t="s">
        <v>2311</v>
      </c>
      <c r="G164" s="182" t="s">
        <v>13217</v>
      </c>
      <c r="H164" s="183">
        <v>0</v>
      </c>
      <c r="I164" s="184" t="s">
        <v>2312</v>
      </c>
      <c r="J164" s="184" t="s">
        <v>2313</v>
      </c>
      <c r="K164" s="224" t="s">
        <v>16470</v>
      </c>
      <c r="L164" s="224" t="s">
        <v>16471</v>
      </c>
      <c r="M164" s="224" t="s">
        <v>15968</v>
      </c>
      <c r="N164" s="224" t="s">
        <v>15889</v>
      </c>
      <c r="O164" s="224" t="s">
        <v>16472</v>
      </c>
      <c r="P164" s="185" t="s">
        <v>486</v>
      </c>
      <c r="Q164" s="225" t="s">
        <v>15878</v>
      </c>
      <c r="R164" s="182" t="s">
        <v>2310</v>
      </c>
      <c r="S164" s="181" t="s">
        <v>12558</v>
      </c>
      <c r="T164" s="181" t="s">
        <v>7009</v>
      </c>
      <c r="U164" s="201"/>
      <c r="V164" s="226">
        <v>298</v>
      </c>
      <c r="X164" s="227">
        <v>0</v>
      </c>
      <c r="AB164" s="228" t="s">
        <v>16473</v>
      </c>
    </row>
    <row r="165" spans="1:28" s="227" customFormat="1" ht="67.5">
      <c r="A165" s="181" t="s">
        <v>2417</v>
      </c>
      <c r="B165" s="182" t="s">
        <v>1119</v>
      </c>
      <c r="C165" s="186" t="s">
        <v>2416</v>
      </c>
      <c r="D165" s="230" t="s">
        <v>2416</v>
      </c>
      <c r="E165" s="182" t="s">
        <v>2415</v>
      </c>
      <c r="F165" s="182" t="s">
        <v>2417</v>
      </c>
      <c r="G165" s="182" t="s">
        <v>13217</v>
      </c>
      <c r="H165" s="183">
        <v>0</v>
      </c>
      <c r="I165" s="184" t="s">
        <v>2418</v>
      </c>
      <c r="J165" s="184" t="s">
        <v>1725</v>
      </c>
      <c r="K165" s="224" t="s">
        <v>16474</v>
      </c>
      <c r="L165" s="224" t="s">
        <v>16475</v>
      </c>
      <c r="M165" s="224" t="s">
        <v>16476</v>
      </c>
      <c r="N165" s="224" t="s">
        <v>15969</v>
      </c>
      <c r="O165" s="224" t="s">
        <v>16477</v>
      </c>
      <c r="P165" s="185" t="s">
        <v>484</v>
      </c>
      <c r="Q165" s="225" t="s">
        <v>16253</v>
      </c>
      <c r="R165" s="182" t="s">
        <v>2416</v>
      </c>
      <c r="S165" s="181" t="s">
        <v>12665</v>
      </c>
      <c r="T165" s="181" t="s">
        <v>11913</v>
      </c>
      <c r="U165" s="201"/>
      <c r="V165" s="226">
        <v>7</v>
      </c>
      <c r="X165" s="227">
        <v>0</v>
      </c>
      <c r="AB165" s="228" t="s">
        <v>16478</v>
      </c>
    </row>
    <row r="166" spans="1:28" s="227" customFormat="1" ht="40.5">
      <c r="A166" s="181" t="s">
        <v>16479</v>
      </c>
      <c r="B166" s="182" t="s">
        <v>1119</v>
      </c>
      <c r="C166" s="186" t="s">
        <v>1834</v>
      </c>
      <c r="D166" s="230" t="s">
        <v>16480</v>
      </c>
      <c r="E166" s="182" t="s">
        <v>15998</v>
      </c>
      <c r="F166" s="182" t="s">
        <v>16479</v>
      </c>
      <c r="G166" s="182" t="s">
        <v>13217</v>
      </c>
      <c r="H166" s="183"/>
      <c r="I166" s="184"/>
      <c r="J166" s="184"/>
      <c r="K166" s="224"/>
      <c r="L166" s="224"/>
      <c r="M166" s="224"/>
      <c r="N166" s="224"/>
      <c r="O166" s="224"/>
      <c r="P166" s="185"/>
      <c r="Q166" s="225"/>
      <c r="R166" s="182"/>
      <c r="S166" s="181" t="s">
        <v>486</v>
      </c>
      <c r="T166" s="181"/>
      <c r="U166" s="201"/>
      <c r="V166" s="226"/>
      <c r="X166" s="227">
        <v>0</v>
      </c>
      <c r="AB166" s="228" t="s">
        <v>15995</v>
      </c>
    </row>
    <row r="167" spans="1:28" s="227" customFormat="1" ht="40.5">
      <c r="A167" s="181" t="s">
        <v>16481</v>
      </c>
      <c r="B167" s="182" t="s">
        <v>1119</v>
      </c>
      <c r="C167" s="186" t="s">
        <v>1834</v>
      </c>
      <c r="D167" s="230" t="s">
        <v>16482</v>
      </c>
      <c r="E167" s="182" t="s">
        <v>15998</v>
      </c>
      <c r="F167" s="182" t="s">
        <v>16481</v>
      </c>
      <c r="G167" s="182" t="s">
        <v>13217</v>
      </c>
      <c r="H167" s="183"/>
      <c r="I167" s="184"/>
      <c r="J167" s="184"/>
      <c r="K167" s="224"/>
      <c r="L167" s="224"/>
      <c r="M167" s="224"/>
      <c r="N167" s="224"/>
      <c r="O167" s="224"/>
      <c r="P167" s="185"/>
      <c r="Q167" s="225"/>
      <c r="R167" s="182"/>
      <c r="S167" s="181" t="s">
        <v>486</v>
      </c>
      <c r="T167" s="181"/>
      <c r="U167" s="201"/>
      <c r="V167" s="226"/>
      <c r="X167" s="227">
        <v>0</v>
      </c>
      <c r="AB167" s="228" t="s">
        <v>15995</v>
      </c>
    </row>
    <row r="168" spans="1:28" s="227" customFormat="1" ht="67.5">
      <c r="A168" s="181" t="s">
        <v>15422</v>
      </c>
      <c r="B168" s="182" t="s">
        <v>1119</v>
      </c>
      <c r="C168" s="186" t="s">
        <v>15421</v>
      </c>
      <c r="D168" s="230" t="s">
        <v>15421</v>
      </c>
      <c r="E168" s="182" t="s">
        <v>1090</v>
      </c>
      <c r="F168" s="182" t="s">
        <v>15422</v>
      </c>
      <c r="G168" s="182" t="s">
        <v>13217</v>
      </c>
      <c r="H168" s="183">
        <v>0</v>
      </c>
      <c r="I168" s="184" t="s">
        <v>15104</v>
      </c>
      <c r="J168" s="184" t="s">
        <v>13601</v>
      </c>
      <c r="K168" s="224"/>
      <c r="L168" s="224"/>
      <c r="M168" s="224"/>
      <c r="N168" s="224"/>
      <c r="O168" s="224" t="s">
        <v>16276</v>
      </c>
      <c r="P168" s="185"/>
      <c r="Q168" s="225"/>
      <c r="R168" s="182" t="s">
        <v>15421</v>
      </c>
      <c r="S168" s="181" t="s">
        <v>12481</v>
      </c>
      <c r="T168" s="181" t="s">
        <v>13501</v>
      </c>
      <c r="U168" s="201"/>
      <c r="V168" s="226">
        <v>258</v>
      </c>
      <c r="X168" s="227">
        <v>0</v>
      </c>
      <c r="AB168" s="228" t="s">
        <v>16483</v>
      </c>
    </row>
    <row r="169" spans="1:28" s="227" customFormat="1" ht="54">
      <c r="A169" s="181" t="s">
        <v>15408</v>
      </c>
      <c r="B169" s="182" t="s">
        <v>1119</v>
      </c>
      <c r="C169" s="186" t="s">
        <v>15407</v>
      </c>
      <c r="D169" s="230" t="s">
        <v>15407</v>
      </c>
      <c r="E169" s="182" t="s">
        <v>13075</v>
      </c>
      <c r="F169" s="182" t="s">
        <v>15408</v>
      </c>
      <c r="G169" s="182" t="s">
        <v>13217</v>
      </c>
      <c r="H169" s="183">
        <v>0</v>
      </c>
      <c r="I169" s="184" t="s">
        <v>15409</v>
      </c>
      <c r="J169" s="184" t="s">
        <v>9562</v>
      </c>
      <c r="K169" s="224"/>
      <c r="L169" s="224"/>
      <c r="M169" s="224"/>
      <c r="N169" s="224"/>
      <c r="O169" s="224" t="s">
        <v>16276</v>
      </c>
      <c r="P169" s="185"/>
      <c r="Q169" s="225"/>
      <c r="R169" s="182" t="s">
        <v>15407</v>
      </c>
      <c r="S169" s="181" t="s">
        <v>12616</v>
      </c>
      <c r="T169" s="181" t="s">
        <v>9561</v>
      </c>
      <c r="U169" s="201"/>
      <c r="V169" s="226">
        <v>17</v>
      </c>
      <c r="X169" s="227">
        <v>0</v>
      </c>
      <c r="AB169" s="228" t="s">
        <v>16484</v>
      </c>
    </row>
    <row r="170" spans="1:28" s="227" customFormat="1" ht="27">
      <c r="A170" s="181" t="s">
        <v>2242</v>
      </c>
      <c r="B170" s="182" t="s">
        <v>1119</v>
      </c>
      <c r="C170" s="186" t="s">
        <v>2241</v>
      </c>
      <c r="D170" s="230" t="s">
        <v>2241</v>
      </c>
      <c r="E170" s="182" t="s">
        <v>16485</v>
      </c>
      <c r="F170" s="182" t="s">
        <v>2242</v>
      </c>
      <c r="G170" s="182" t="s">
        <v>13217</v>
      </c>
      <c r="H170" s="183" t="s">
        <v>16486</v>
      </c>
      <c r="I170" s="184" t="s">
        <v>2243</v>
      </c>
      <c r="J170" s="184" t="s">
        <v>4865</v>
      </c>
      <c r="K170" s="224" t="s">
        <v>16487</v>
      </c>
      <c r="L170" s="224" t="s">
        <v>16488</v>
      </c>
      <c r="M170" s="224" t="s">
        <v>15945</v>
      </c>
      <c r="N170" s="224" t="s">
        <v>15869</v>
      </c>
      <c r="O170" s="224" t="s">
        <v>16489</v>
      </c>
      <c r="P170" s="185" t="s">
        <v>485</v>
      </c>
      <c r="Q170" s="225" t="s">
        <v>15878</v>
      </c>
      <c r="R170" s="182" t="s">
        <v>2241</v>
      </c>
      <c r="S170" s="181" t="s">
        <v>12508</v>
      </c>
      <c r="T170" s="181" t="s">
        <v>12755</v>
      </c>
      <c r="U170" s="201"/>
      <c r="V170" s="226">
        <v>216</v>
      </c>
      <c r="X170" s="227">
        <v>0</v>
      </c>
      <c r="AB170" s="228" t="s">
        <v>16490</v>
      </c>
    </row>
    <row r="171" spans="1:28" s="227" customFormat="1" ht="202.5">
      <c r="A171" s="181" t="s">
        <v>2423</v>
      </c>
      <c r="B171" s="182" t="s">
        <v>1119</v>
      </c>
      <c r="C171" s="186" t="s">
        <v>2422</v>
      </c>
      <c r="D171" s="230" t="s">
        <v>2422</v>
      </c>
      <c r="E171" s="182" t="s">
        <v>1081</v>
      </c>
      <c r="F171" s="182" t="s">
        <v>2423</v>
      </c>
      <c r="G171" s="182" t="s">
        <v>13217</v>
      </c>
      <c r="H171" s="183">
        <v>0</v>
      </c>
      <c r="I171" s="184" t="s">
        <v>2433</v>
      </c>
      <c r="J171" s="184" t="s">
        <v>2433</v>
      </c>
      <c r="K171" s="224" t="s">
        <v>16491</v>
      </c>
      <c r="L171" s="224" t="s">
        <v>16492</v>
      </c>
      <c r="M171" s="224" t="s">
        <v>15968</v>
      </c>
      <c r="N171" s="224" t="s">
        <v>16493</v>
      </c>
      <c r="O171" s="224" t="s">
        <v>16494</v>
      </c>
      <c r="P171" s="185" t="s">
        <v>485</v>
      </c>
      <c r="Q171" s="225" t="s">
        <v>15878</v>
      </c>
      <c r="R171" s="182" t="s">
        <v>2422</v>
      </c>
      <c r="S171" s="181" t="s">
        <v>12433</v>
      </c>
      <c r="T171" s="181" t="s">
        <v>2535</v>
      </c>
      <c r="U171" s="201"/>
      <c r="V171" s="226">
        <v>167</v>
      </c>
      <c r="X171" s="227">
        <v>0</v>
      </c>
      <c r="AB171" s="228" t="s">
        <v>16495</v>
      </c>
    </row>
    <row r="172" spans="1:28" s="227" customFormat="1" ht="27">
      <c r="A172" s="181" t="s">
        <v>13759</v>
      </c>
      <c r="B172" s="182" t="s">
        <v>1119</v>
      </c>
      <c r="C172" s="186" t="s">
        <v>13758</v>
      </c>
      <c r="D172" s="230" t="s">
        <v>13758</v>
      </c>
      <c r="E172" s="182" t="s">
        <v>16496</v>
      </c>
      <c r="F172" s="182" t="s">
        <v>13759</v>
      </c>
      <c r="G172" s="182" t="s">
        <v>13217</v>
      </c>
      <c r="H172" s="183" t="s">
        <v>16497</v>
      </c>
      <c r="I172" s="184" t="s">
        <v>13798</v>
      </c>
      <c r="J172" s="184" t="s">
        <v>6401</v>
      </c>
      <c r="K172" s="224" t="s">
        <v>16498</v>
      </c>
      <c r="L172" s="224" t="s">
        <v>16499</v>
      </c>
      <c r="M172" s="224" t="s">
        <v>15945</v>
      </c>
      <c r="N172" s="224" t="s">
        <v>15869</v>
      </c>
      <c r="O172" s="224" t="s">
        <v>16276</v>
      </c>
      <c r="P172" s="185" t="s">
        <v>485</v>
      </c>
      <c r="Q172" s="225" t="s">
        <v>15878</v>
      </c>
      <c r="R172" s="182" t="s">
        <v>13758</v>
      </c>
      <c r="S172" s="181" t="s">
        <v>12543</v>
      </c>
      <c r="T172" s="181" t="s">
        <v>6400</v>
      </c>
      <c r="U172" s="201"/>
      <c r="V172" s="226">
        <v>5</v>
      </c>
      <c r="X172" s="227">
        <v>0</v>
      </c>
      <c r="AB172" s="228" t="s">
        <v>16500</v>
      </c>
    </row>
    <row r="173" spans="1:28" s="227" customFormat="1" ht="54">
      <c r="A173" s="181" t="s">
        <v>2486</v>
      </c>
      <c r="B173" s="182" t="s">
        <v>1119</v>
      </c>
      <c r="C173" s="186" t="s">
        <v>2485</v>
      </c>
      <c r="D173" s="230" t="s">
        <v>2485</v>
      </c>
      <c r="E173" s="182" t="s">
        <v>1097</v>
      </c>
      <c r="F173" s="182" t="s">
        <v>2486</v>
      </c>
      <c r="G173" s="182" t="s">
        <v>13217</v>
      </c>
      <c r="H173" s="183">
        <v>0</v>
      </c>
      <c r="I173" s="184" t="s">
        <v>1562</v>
      </c>
      <c r="J173" s="184" t="s">
        <v>6448</v>
      </c>
      <c r="K173" s="224" t="s">
        <v>16501</v>
      </c>
      <c r="L173" s="224" t="s">
        <v>16502</v>
      </c>
      <c r="M173" s="224" t="s">
        <v>15968</v>
      </c>
      <c r="N173" s="224" t="s">
        <v>16503</v>
      </c>
      <c r="O173" s="224" t="s">
        <v>16504</v>
      </c>
      <c r="P173" s="185" t="s">
        <v>486</v>
      </c>
      <c r="Q173" s="225" t="s">
        <v>15878</v>
      </c>
      <c r="R173" s="182" t="s">
        <v>2485</v>
      </c>
      <c r="S173" s="181" t="s">
        <v>12543</v>
      </c>
      <c r="T173" s="181" t="s">
        <v>6447</v>
      </c>
      <c r="U173" s="201"/>
      <c r="V173" s="226">
        <v>129</v>
      </c>
      <c r="X173" s="227">
        <v>0</v>
      </c>
      <c r="AB173" s="228" t="s">
        <v>16505</v>
      </c>
    </row>
    <row r="174" spans="1:28" s="227" customFormat="1" ht="67.5">
      <c r="A174" s="181" t="s">
        <v>16506</v>
      </c>
      <c r="B174" s="182" t="s">
        <v>1119</v>
      </c>
      <c r="C174" s="186" t="s">
        <v>16507</v>
      </c>
      <c r="D174" s="230" t="s">
        <v>16507</v>
      </c>
      <c r="E174" s="182" t="s">
        <v>1091</v>
      </c>
      <c r="F174" s="182" t="s">
        <v>16506</v>
      </c>
      <c r="G174" s="182" t="s">
        <v>13217</v>
      </c>
      <c r="H174" s="183">
        <v>0</v>
      </c>
      <c r="I174" s="184" t="s">
        <v>16508</v>
      </c>
      <c r="J174" s="184" t="s">
        <v>4215</v>
      </c>
      <c r="K174" s="224"/>
      <c r="L174" s="224"/>
      <c r="M174" s="224"/>
      <c r="N174" s="224"/>
      <c r="O174" s="224"/>
      <c r="P174" s="185"/>
      <c r="Q174" s="225"/>
      <c r="R174" s="182" t="s">
        <v>16507</v>
      </c>
      <c r="S174" s="181" t="s">
        <v>12490</v>
      </c>
      <c r="T174" s="181" t="s">
        <v>4214</v>
      </c>
      <c r="U174" s="201"/>
      <c r="V174" s="226">
        <v>231</v>
      </c>
      <c r="X174" s="227">
        <v>0</v>
      </c>
      <c r="AB174" s="228" t="s">
        <v>16509</v>
      </c>
    </row>
    <row r="175" spans="1:28" s="227" customFormat="1" ht="67.5">
      <c r="A175" s="181" t="s">
        <v>2188</v>
      </c>
      <c r="B175" s="182" t="s">
        <v>1119</v>
      </c>
      <c r="C175" s="186" t="s">
        <v>2186</v>
      </c>
      <c r="D175" s="230" t="s">
        <v>2186</v>
      </c>
      <c r="E175" s="182" t="s">
        <v>1091</v>
      </c>
      <c r="F175" s="182" t="s">
        <v>2188</v>
      </c>
      <c r="G175" s="182" t="s">
        <v>13217</v>
      </c>
      <c r="H175" s="183">
        <v>0</v>
      </c>
      <c r="I175" s="184" t="s">
        <v>1535</v>
      </c>
      <c r="J175" s="184" t="s">
        <v>1536</v>
      </c>
      <c r="K175" s="224" t="s">
        <v>15881</v>
      </c>
      <c r="L175" s="224" t="s">
        <v>15881</v>
      </c>
      <c r="M175" s="224" t="s">
        <v>15892</v>
      </c>
      <c r="N175" s="224" t="s">
        <v>16510</v>
      </c>
      <c r="O175" s="224" t="s">
        <v>16511</v>
      </c>
      <c r="P175" s="185" t="s">
        <v>485</v>
      </c>
      <c r="Q175" s="225" t="s">
        <v>15878</v>
      </c>
      <c r="R175" s="182" t="s">
        <v>2186</v>
      </c>
      <c r="S175" s="181" t="s">
        <v>12490</v>
      </c>
      <c r="T175" s="181" t="s">
        <v>4216</v>
      </c>
      <c r="U175" s="201"/>
      <c r="V175" s="226">
        <v>298</v>
      </c>
      <c r="X175" s="227">
        <v>0</v>
      </c>
      <c r="AB175" s="228" t="s">
        <v>16512</v>
      </c>
    </row>
    <row r="176" spans="1:28" s="227" customFormat="1" ht="135">
      <c r="A176" s="181" t="s">
        <v>2189</v>
      </c>
      <c r="B176" s="182" t="s">
        <v>1119</v>
      </c>
      <c r="C176" s="186" t="s">
        <v>12413</v>
      </c>
      <c r="D176" s="230" t="s">
        <v>12413</v>
      </c>
      <c r="E176" s="182" t="s">
        <v>1084</v>
      </c>
      <c r="F176" s="182" t="s">
        <v>2189</v>
      </c>
      <c r="G176" s="182" t="s">
        <v>13217</v>
      </c>
      <c r="H176" s="183">
        <v>0</v>
      </c>
      <c r="I176" s="184" t="s">
        <v>2190</v>
      </c>
      <c r="J176" s="184" t="s">
        <v>2786</v>
      </c>
      <c r="K176" s="224" t="s">
        <v>15881</v>
      </c>
      <c r="L176" s="224" t="s">
        <v>15881</v>
      </c>
      <c r="M176" s="224" t="s">
        <v>15892</v>
      </c>
      <c r="N176" s="224" t="s">
        <v>16513</v>
      </c>
      <c r="O176" s="224" t="s">
        <v>16514</v>
      </c>
      <c r="P176" s="185" t="s">
        <v>485</v>
      </c>
      <c r="Q176" s="225" t="s">
        <v>15878</v>
      </c>
      <c r="R176" s="182" t="s">
        <v>12413</v>
      </c>
      <c r="S176" s="181" t="s">
        <v>12445</v>
      </c>
      <c r="T176" s="181" t="s">
        <v>2785</v>
      </c>
      <c r="U176" s="201"/>
      <c r="V176" s="226">
        <v>196</v>
      </c>
      <c r="X176" s="227">
        <v>0</v>
      </c>
      <c r="AB176" s="228" t="s">
        <v>16515</v>
      </c>
    </row>
    <row r="177" spans="1:28" s="227" customFormat="1" ht="54">
      <c r="A177" s="181" t="s">
        <v>2271</v>
      </c>
      <c r="B177" s="182" t="s">
        <v>1119</v>
      </c>
      <c r="C177" s="186" t="s">
        <v>2270</v>
      </c>
      <c r="D177" s="230"/>
      <c r="E177" s="182" t="s">
        <v>16516</v>
      </c>
      <c r="F177" s="182" t="s">
        <v>2271</v>
      </c>
      <c r="G177" s="182" t="s">
        <v>13217</v>
      </c>
      <c r="H177" s="183" t="s">
        <v>16517</v>
      </c>
      <c r="I177" s="184" t="s">
        <v>2272</v>
      </c>
      <c r="J177" s="184" t="s">
        <v>1636</v>
      </c>
      <c r="K177" s="224"/>
      <c r="L177" s="224"/>
      <c r="M177" s="224"/>
      <c r="N177" s="224"/>
      <c r="O177" s="224" t="s">
        <v>16518</v>
      </c>
      <c r="P177" s="185"/>
      <c r="Q177" s="225" t="s">
        <v>15919</v>
      </c>
      <c r="R177" s="182" t="s">
        <v>2270</v>
      </c>
      <c r="S177" s="181" t="s">
        <v>12679</v>
      </c>
      <c r="T177" s="181" t="s">
        <v>16519</v>
      </c>
      <c r="U177" s="201"/>
      <c r="V177" s="226">
        <v>32</v>
      </c>
      <c r="X177" s="227">
        <v>0</v>
      </c>
      <c r="AB177" s="228" t="s">
        <v>16520</v>
      </c>
    </row>
    <row r="178" spans="1:28" s="227" customFormat="1" ht="175.5">
      <c r="A178" s="181" t="s">
        <v>2279</v>
      </c>
      <c r="B178" s="182" t="s">
        <v>1119</v>
      </c>
      <c r="C178" s="186" t="s">
        <v>16521</v>
      </c>
      <c r="D178" s="230"/>
      <c r="E178" s="182" t="s">
        <v>16522</v>
      </c>
      <c r="F178" s="182" t="s">
        <v>2279</v>
      </c>
      <c r="G178" s="182" t="s">
        <v>13217</v>
      </c>
      <c r="H178" s="183" t="s">
        <v>16523</v>
      </c>
      <c r="I178" s="184" t="s">
        <v>2280</v>
      </c>
      <c r="J178" s="184" t="s">
        <v>16524</v>
      </c>
      <c r="K178" s="224"/>
      <c r="L178" s="224"/>
      <c r="M178" s="224"/>
      <c r="N178" s="224"/>
      <c r="O178" s="224" t="s">
        <v>16525</v>
      </c>
      <c r="P178" s="185"/>
      <c r="Q178" s="225" t="s">
        <v>15919</v>
      </c>
      <c r="R178" s="182" t="s">
        <v>16521</v>
      </c>
      <c r="S178" s="181" t="s">
        <v>12538</v>
      </c>
      <c r="T178" s="181" t="s">
        <v>6175</v>
      </c>
      <c r="U178" s="201"/>
      <c r="V178" s="226">
        <v>84</v>
      </c>
      <c r="X178" s="227">
        <v>0</v>
      </c>
      <c r="AB178" s="228" t="s">
        <v>16526</v>
      </c>
    </row>
    <row r="179" spans="1:28" s="227" customFormat="1" ht="27">
      <c r="A179" s="181" t="s">
        <v>2304</v>
      </c>
      <c r="B179" s="182" t="s">
        <v>1119</v>
      </c>
      <c r="C179" s="186" t="s">
        <v>2303</v>
      </c>
      <c r="D179" s="230"/>
      <c r="E179" s="182" t="s">
        <v>1096</v>
      </c>
      <c r="F179" s="182" t="s">
        <v>2304</v>
      </c>
      <c r="G179" s="182" t="s">
        <v>13217</v>
      </c>
      <c r="H179" s="183">
        <v>0</v>
      </c>
      <c r="I179" s="184" t="s">
        <v>2305</v>
      </c>
      <c r="J179" s="184" t="s">
        <v>15544</v>
      </c>
      <c r="K179" s="224"/>
      <c r="L179" s="224"/>
      <c r="M179" s="224"/>
      <c r="N179" s="224"/>
      <c r="O179" s="224" t="s">
        <v>16527</v>
      </c>
      <c r="P179" s="185"/>
      <c r="Q179" s="225" t="s">
        <v>15919</v>
      </c>
      <c r="R179" s="182" t="s">
        <v>2303</v>
      </c>
      <c r="S179" s="181" t="s">
        <v>12538</v>
      </c>
      <c r="T179" s="181" t="s">
        <v>6154</v>
      </c>
      <c r="U179" s="201"/>
      <c r="V179" s="226">
        <v>238</v>
      </c>
      <c r="X179" s="227">
        <v>0</v>
      </c>
      <c r="AB179" s="228" t="s">
        <v>16528</v>
      </c>
    </row>
    <row r="180" spans="1:28" s="227" customFormat="1" ht="81">
      <c r="A180" s="181" t="s">
        <v>16529</v>
      </c>
      <c r="B180" s="182" t="s">
        <v>1119</v>
      </c>
      <c r="C180" s="186" t="s">
        <v>16530</v>
      </c>
      <c r="D180" s="230"/>
      <c r="E180" s="182" t="s">
        <v>16531</v>
      </c>
      <c r="F180" s="182" t="s">
        <v>16529</v>
      </c>
      <c r="G180" s="182" t="s">
        <v>13217</v>
      </c>
      <c r="H180" s="183"/>
      <c r="I180" s="184"/>
      <c r="J180" s="184"/>
      <c r="K180" s="224"/>
      <c r="L180" s="224"/>
      <c r="M180" s="224"/>
      <c r="N180" s="224"/>
      <c r="O180" s="224"/>
      <c r="P180" s="185"/>
      <c r="Q180" s="225"/>
      <c r="R180" s="182"/>
      <c r="S180" s="181" t="s">
        <v>12680</v>
      </c>
      <c r="T180" s="181"/>
      <c r="U180" s="201"/>
      <c r="V180" s="226"/>
      <c r="X180" s="227">
        <v>0</v>
      </c>
      <c r="AB180" s="228" t="s">
        <v>16532</v>
      </c>
    </row>
    <row r="181" spans="1:28" s="227" customFormat="1" ht="40.5">
      <c r="A181" s="181" t="s">
        <v>2294</v>
      </c>
      <c r="B181" s="182" t="s">
        <v>1119</v>
      </c>
      <c r="C181" s="186" t="s">
        <v>2293</v>
      </c>
      <c r="D181" s="230"/>
      <c r="E181" s="182" t="s">
        <v>16533</v>
      </c>
      <c r="F181" s="182" t="s">
        <v>2294</v>
      </c>
      <c r="G181" s="182" t="s">
        <v>13217</v>
      </c>
      <c r="H181" s="183" t="s">
        <v>16534</v>
      </c>
      <c r="I181" s="184" t="s">
        <v>2330</v>
      </c>
      <c r="J181" s="184" t="s">
        <v>2331</v>
      </c>
      <c r="K181" s="224"/>
      <c r="L181" s="224"/>
      <c r="M181" s="224"/>
      <c r="N181" s="224"/>
      <c r="O181" s="224" t="s">
        <v>16535</v>
      </c>
      <c r="P181" s="185"/>
      <c r="Q181" s="225" t="s">
        <v>15919</v>
      </c>
      <c r="R181" s="182" t="s">
        <v>2293</v>
      </c>
      <c r="S181" s="181" t="s">
        <v>12591</v>
      </c>
      <c r="T181" s="181" t="s">
        <v>8691</v>
      </c>
      <c r="U181" s="201"/>
      <c r="V181" s="226">
        <v>181</v>
      </c>
      <c r="X181" s="227">
        <v>0</v>
      </c>
      <c r="AB181" s="228" t="s">
        <v>16536</v>
      </c>
    </row>
    <row r="182" spans="1:28" s="227" customFormat="1" ht="40.5">
      <c r="A182" s="181" t="s">
        <v>2275</v>
      </c>
      <c r="B182" s="182" t="s">
        <v>1119</v>
      </c>
      <c r="C182" s="186" t="s">
        <v>2274</v>
      </c>
      <c r="D182" s="230" t="s">
        <v>2274</v>
      </c>
      <c r="E182" s="182" t="s">
        <v>1096</v>
      </c>
      <c r="F182" s="182" t="s">
        <v>2275</v>
      </c>
      <c r="G182" s="182" t="s">
        <v>13217</v>
      </c>
      <c r="H182" s="183">
        <v>0</v>
      </c>
      <c r="I182" s="184" t="s">
        <v>2329</v>
      </c>
      <c r="J182" s="184" t="s">
        <v>15547</v>
      </c>
      <c r="K182" s="224" t="s">
        <v>16537</v>
      </c>
      <c r="L182" s="224" t="s">
        <v>16538</v>
      </c>
      <c r="M182" s="224" t="s">
        <v>15868</v>
      </c>
      <c r="N182" s="224" t="s">
        <v>15869</v>
      </c>
      <c r="O182" s="224" t="s">
        <v>16539</v>
      </c>
      <c r="P182" s="185" t="s">
        <v>485</v>
      </c>
      <c r="Q182" s="225" t="s">
        <v>15871</v>
      </c>
      <c r="R182" s="182" t="s">
        <v>2274</v>
      </c>
      <c r="S182" s="181" t="s">
        <v>12538</v>
      </c>
      <c r="T182" s="181" t="s">
        <v>6163</v>
      </c>
      <c r="U182" s="201"/>
      <c r="V182" s="226">
        <v>40</v>
      </c>
      <c r="X182" s="227">
        <v>0</v>
      </c>
      <c r="AB182" s="228" t="s">
        <v>16540</v>
      </c>
    </row>
    <row r="183" spans="1:28" s="227" customFormat="1" ht="81">
      <c r="A183" s="181" t="s">
        <v>2490</v>
      </c>
      <c r="B183" s="182" t="s">
        <v>1119</v>
      </c>
      <c r="C183" s="186" t="s">
        <v>2489</v>
      </c>
      <c r="D183" s="230"/>
      <c r="E183" s="182" t="s">
        <v>15986</v>
      </c>
      <c r="F183" s="182" t="s">
        <v>2490</v>
      </c>
      <c r="G183" s="182" t="s">
        <v>13217</v>
      </c>
      <c r="H183" s="183" t="s">
        <v>16541</v>
      </c>
      <c r="I183" s="184" t="s">
        <v>12386</v>
      </c>
      <c r="J183" s="184" t="s">
        <v>9928</v>
      </c>
      <c r="K183" s="224"/>
      <c r="L183" s="224"/>
      <c r="M183" s="224"/>
      <c r="N183" s="224"/>
      <c r="O183" s="224" t="s">
        <v>16090</v>
      </c>
      <c r="P183" s="185"/>
      <c r="Q183" s="225"/>
      <c r="R183" s="182" t="s">
        <v>2489</v>
      </c>
      <c r="S183" s="181" t="s">
        <v>12623</v>
      </c>
      <c r="T183" s="181" t="s">
        <v>9926</v>
      </c>
      <c r="U183" s="201"/>
      <c r="V183" s="226">
        <v>145</v>
      </c>
      <c r="X183" s="227">
        <v>0</v>
      </c>
      <c r="AB183" s="228" t="s">
        <v>16542</v>
      </c>
    </row>
    <row r="184" spans="1:28" s="227" customFormat="1" ht="67.5">
      <c r="A184" s="181" t="s">
        <v>16543</v>
      </c>
      <c r="B184" s="182" t="s">
        <v>1119</v>
      </c>
      <c r="C184" s="186" t="s">
        <v>16544</v>
      </c>
      <c r="D184" s="230"/>
      <c r="E184" s="182" t="s">
        <v>16332</v>
      </c>
      <c r="F184" s="182" t="s">
        <v>16543</v>
      </c>
      <c r="G184" s="182"/>
      <c r="H184" s="183"/>
      <c r="I184" s="184"/>
      <c r="J184" s="184"/>
      <c r="K184" s="224"/>
      <c r="L184" s="224"/>
      <c r="M184" s="224"/>
      <c r="N184" s="224"/>
      <c r="O184" s="224"/>
      <c r="P184" s="185"/>
      <c r="Q184" s="225"/>
      <c r="R184" s="182"/>
      <c r="S184" s="181" t="s">
        <v>12446</v>
      </c>
      <c r="T184" s="181"/>
      <c r="U184" s="201"/>
      <c r="V184" s="226"/>
      <c r="X184" s="227">
        <v>0</v>
      </c>
      <c r="AB184" s="228" t="s">
        <v>16545</v>
      </c>
    </row>
    <row r="185" spans="1:28" s="227" customFormat="1" ht="94.5">
      <c r="A185" s="181" t="s">
        <v>2420</v>
      </c>
      <c r="B185" s="182" t="s">
        <v>1119</v>
      </c>
      <c r="C185" s="186" t="s">
        <v>2419</v>
      </c>
      <c r="D185" s="230"/>
      <c r="E185" s="182" t="s">
        <v>1091</v>
      </c>
      <c r="F185" s="182" t="s">
        <v>2420</v>
      </c>
      <c r="G185" s="182" t="s">
        <v>13217</v>
      </c>
      <c r="H185" s="183">
        <v>0</v>
      </c>
      <c r="I185" s="184" t="s">
        <v>1535</v>
      </c>
      <c r="J185" s="184" t="s">
        <v>1536</v>
      </c>
      <c r="K185" s="224"/>
      <c r="L185" s="224"/>
      <c r="M185" s="224"/>
      <c r="N185" s="224"/>
      <c r="O185" s="224" t="s">
        <v>16546</v>
      </c>
      <c r="P185" s="185"/>
      <c r="Q185" s="225" t="s">
        <v>15919</v>
      </c>
      <c r="R185" s="182" t="s">
        <v>2419</v>
      </c>
      <c r="S185" s="181" t="s">
        <v>12490</v>
      </c>
      <c r="T185" s="181" t="s">
        <v>4216</v>
      </c>
      <c r="U185" s="201"/>
      <c r="V185" s="226">
        <v>64</v>
      </c>
      <c r="X185" s="227">
        <v>0</v>
      </c>
      <c r="AB185" s="228" t="s">
        <v>16547</v>
      </c>
    </row>
    <row r="186" spans="1:28" s="227" customFormat="1" ht="40.5">
      <c r="A186" s="181" t="s">
        <v>2425</v>
      </c>
      <c r="B186" s="182" t="s">
        <v>1119</v>
      </c>
      <c r="C186" s="186" t="s">
        <v>2424</v>
      </c>
      <c r="D186" s="230"/>
      <c r="E186" s="182" t="s">
        <v>2415</v>
      </c>
      <c r="F186" s="182" t="s">
        <v>2425</v>
      </c>
      <c r="G186" s="182" t="s">
        <v>13217</v>
      </c>
      <c r="H186" s="183">
        <v>0</v>
      </c>
      <c r="I186" s="184" t="s">
        <v>1531</v>
      </c>
      <c r="J186" s="184" t="s">
        <v>1532</v>
      </c>
      <c r="K186" s="224"/>
      <c r="L186" s="224"/>
      <c r="M186" s="224"/>
      <c r="N186" s="224"/>
      <c r="O186" s="224" t="s">
        <v>16548</v>
      </c>
      <c r="P186" s="185"/>
      <c r="Q186" s="225" t="s">
        <v>15919</v>
      </c>
      <c r="R186" s="182" t="s">
        <v>2424</v>
      </c>
      <c r="S186" s="181" t="s">
        <v>12665</v>
      </c>
      <c r="T186" s="181" t="s">
        <v>11864</v>
      </c>
      <c r="U186" s="201"/>
      <c r="V186" s="226">
        <v>216</v>
      </c>
      <c r="X186" s="227">
        <v>0</v>
      </c>
      <c r="AB186" s="228" t="s">
        <v>16549</v>
      </c>
    </row>
    <row r="187" spans="1:28" s="227" customFormat="1" ht="54">
      <c r="A187" s="181" t="s">
        <v>13837</v>
      </c>
      <c r="B187" s="182" t="s">
        <v>1119</v>
      </c>
      <c r="C187" s="186" t="s">
        <v>13822</v>
      </c>
      <c r="D187" s="230"/>
      <c r="E187" s="182" t="s">
        <v>1096</v>
      </c>
      <c r="F187" s="182" t="s">
        <v>13837</v>
      </c>
      <c r="G187" s="182" t="s">
        <v>13217</v>
      </c>
      <c r="H187" s="183">
        <v>0</v>
      </c>
      <c r="I187" s="184" t="s">
        <v>13849</v>
      </c>
      <c r="J187" s="184" t="s">
        <v>6180</v>
      </c>
      <c r="K187" s="224"/>
      <c r="L187" s="224"/>
      <c r="M187" s="224"/>
      <c r="N187" s="224"/>
      <c r="O187" s="224" t="s">
        <v>16276</v>
      </c>
      <c r="P187" s="185"/>
      <c r="Q187" s="225" t="s">
        <v>15919</v>
      </c>
      <c r="R187" s="182" t="s">
        <v>13822</v>
      </c>
      <c r="S187" s="181" t="s">
        <v>12538</v>
      </c>
      <c r="T187" s="181" t="s">
        <v>6179</v>
      </c>
      <c r="U187" s="201"/>
      <c r="V187" s="226">
        <v>130</v>
      </c>
      <c r="X187" s="227">
        <v>0</v>
      </c>
      <c r="AB187" s="228" t="s">
        <v>16550</v>
      </c>
    </row>
    <row r="188" spans="1:28" s="227" customFormat="1" ht="40.5">
      <c r="A188" s="181" t="s">
        <v>16551</v>
      </c>
      <c r="B188" s="182" t="s">
        <v>1119</v>
      </c>
      <c r="C188" s="186" t="s">
        <v>1834</v>
      </c>
      <c r="D188" s="230" t="s">
        <v>16552</v>
      </c>
      <c r="E188" s="182" t="s">
        <v>1082</v>
      </c>
      <c r="F188" s="182" t="s">
        <v>16551</v>
      </c>
      <c r="G188" s="182" t="s">
        <v>13217</v>
      </c>
      <c r="H188" s="183"/>
      <c r="I188" s="184"/>
      <c r="J188" s="184"/>
      <c r="K188" s="224"/>
      <c r="L188" s="224"/>
      <c r="M188" s="224"/>
      <c r="N188" s="224"/>
      <c r="O188" s="224"/>
      <c r="P188" s="185"/>
      <c r="Q188" s="225"/>
      <c r="R188" s="182"/>
      <c r="S188" s="181" t="s">
        <v>12434</v>
      </c>
      <c r="T188" s="181"/>
      <c r="U188" s="201"/>
      <c r="V188" s="226"/>
      <c r="X188" s="227">
        <v>0</v>
      </c>
      <c r="AB188" s="228" t="s">
        <v>15995</v>
      </c>
    </row>
    <row r="189" spans="1:28" s="227" customFormat="1" ht="40.5">
      <c r="A189" s="181" t="s">
        <v>16553</v>
      </c>
      <c r="B189" s="182" t="s">
        <v>1119</v>
      </c>
      <c r="C189" s="186" t="s">
        <v>1834</v>
      </c>
      <c r="D189" s="230" t="s">
        <v>16554</v>
      </c>
      <c r="E189" s="182" t="s">
        <v>1090</v>
      </c>
      <c r="F189" s="182" t="s">
        <v>16553</v>
      </c>
      <c r="G189" s="182" t="s">
        <v>13217</v>
      </c>
      <c r="H189" s="183"/>
      <c r="I189" s="184"/>
      <c r="J189" s="184"/>
      <c r="K189" s="224"/>
      <c r="L189" s="224"/>
      <c r="M189" s="224"/>
      <c r="N189" s="224"/>
      <c r="O189" s="224"/>
      <c r="P189" s="185"/>
      <c r="Q189" s="225"/>
      <c r="R189" s="182"/>
      <c r="S189" s="181" t="s">
        <v>12481</v>
      </c>
      <c r="T189" s="181"/>
      <c r="U189" s="201"/>
      <c r="V189" s="226"/>
      <c r="X189" s="227">
        <v>0</v>
      </c>
      <c r="AB189" s="228" t="s">
        <v>15995</v>
      </c>
    </row>
    <row r="190" spans="1:28" s="227" customFormat="1" ht="189">
      <c r="A190" s="181" t="s">
        <v>2435</v>
      </c>
      <c r="B190" s="182" t="s">
        <v>1119</v>
      </c>
      <c r="C190" s="186" t="s">
        <v>12903</v>
      </c>
      <c r="D190" s="230" t="s">
        <v>12903</v>
      </c>
      <c r="E190" s="182" t="s">
        <v>1101</v>
      </c>
      <c r="F190" s="182" t="s">
        <v>2435</v>
      </c>
      <c r="G190" s="182" t="s">
        <v>13217</v>
      </c>
      <c r="H190" s="183">
        <v>0</v>
      </c>
      <c r="I190" s="184" t="s">
        <v>12917</v>
      </c>
      <c r="J190" s="184" t="s">
        <v>12852</v>
      </c>
      <c r="K190" s="224" t="s">
        <v>16555</v>
      </c>
      <c r="L190" s="224" t="s">
        <v>16556</v>
      </c>
      <c r="M190" s="224" t="s">
        <v>15968</v>
      </c>
      <c r="N190" s="224" t="s">
        <v>15969</v>
      </c>
      <c r="O190" s="224" t="s">
        <v>16557</v>
      </c>
      <c r="P190" s="185" t="s">
        <v>484</v>
      </c>
      <c r="Q190" s="225" t="s">
        <v>15878</v>
      </c>
      <c r="R190" s="182" t="s">
        <v>12903</v>
      </c>
      <c r="S190" s="181" t="s">
        <v>12555</v>
      </c>
      <c r="T190" s="181" t="s">
        <v>6983</v>
      </c>
      <c r="U190" s="201"/>
      <c r="V190" s="226">
        <v>277</v>
      </c>
      <c r="X190" s="227">
        <v>0</v>
      </c>
      <c r="AB190" s="228" t="s">
        <v>16558</v>
      </c>
    </row>
    <row r="191" spans="1:28" s="227" customFormat="1" ht="81">
      <c r="A191" s="181" t="s">
        <v>2497</v>
      </c>
      <c r="B191" s="182" t="s">
        <v>1119</v>
      </c>
      <c r="C191" s="186" t="s">
        <v>2496</v>
      </c>
      <c r="D191" s="230" t="s">
        <v>2496</v>
      </c>
      <c r="E191" s="182" t="s">
        <v>1089</v>
      </c>
      <c r="F191" s="182" t="s">
        <v>2497</v>
      </c>
      <c r="G191" s="182" t="s">
        <v>13217</v>
      </c>
      <c r="H191" s="183">
        <v>0</v>
      </c>
      <c r="I191" s="184" t="s">
        <v>2498</v>
      </c>
      <c r="J191" s="184" t="s">
        <v>2499</v>
      </c>
      <c r="K191" s="224" t="s">
        <v>16559</v>
      </c>
      <c r="L191" s="224" t="s">
        <v>16560</v>
      </c>
      <c r="M191" s="224" t="s">
        <v>15968</v>
      </c>
      <c r="N191" s="224" t="s">
        <v>15889</v>
      </c>
      <c r="O191" s="224" t="s">
        <v>16561</v>
      </c>
      <c r="P191" s="185" t="s">
        <v>485</v>
      </c>
      <c r="Q191" s="225" t="s">
        <v>15878</v>
      </c>
      <c r="R191" s="182" t="s">
        <v>2496</v>
      </c>
      <c r="S191" s="181" t="s">
        <v>12479</v>
      </c>
      <c r="T191" s="181" t="s">
        <v>3849</v>
      </c>
      <c r="U191" s="201"/>
      <c r="V191" s="226">
        <v>220</v>
      </c>
      <c r="X191" s="227">
        <v>0</v>
      </c>
      <c r="AB191" s="228" t="s">
        <v>16562</v>
      </c>
    </row>
    <row r="192" spans="1:28" s="227" customFormat="1" ht="40.5">
      <c r="A192" s="181" t="s">
        <v>15404</v>
      </c>
      <c r="B192" s="182" t="s">
        <v>1119</v>
      </c>
      <c r="C192" s="186" t="s">
        <v>15403</v>
      </c>
      <c r="D192" s="230" t="s">
        <v>15403</v>
      </c>
      <c r="E192" s="182" t="s">
        <v>1083</v>
      </c>
      <c r="F192" s="182" t="s">
        <v>15404</v>
      </c>
      <c r="G192" s="182" t="s">
        <v>13217</v>
      </c>
      <c r="H192" s="183">
        <v>0</v>
      </c>
      <c r="I192" s="184" t="s">
        <v>15405</v>
      </c>
      <c r="J192" s="184" t="s">
        <v>2801</v>
      </c>
      <c r="K192" s="224"/>
      <c r="L192" s="224"/>
      <c r="M192" s="224"/>
      <c r="N192" s="224"/>
      <c r="O192" s="224" t="s">
        <v>16276</v>
      </c>
      <c r="P192" s="185"/>
      <c r="Q192" s="225"/>
      <c r="R192" s="182" t="s">
        <v>15403</v>
      </c>
      <c r="S192" s="181" t="s">
        <v>12446</v>
      </c>
      <c r="T192" s="181" t="s">
        <v>2800</v>
      </c>
      <c r="U192" s="201"/>
      <c r="V192" s="226">
        <v>6</v>
      </c>
      <c r="X192" s="227">
        <v>0</v>
      </c>
      <c r="AB192" s="228" t="s">
        <v>16563</v>
      </c>
    </row>
    <row r="193" spans="1:28" s="227" customFormat="1" ht="40.5">
      <c r="A193" s="181" t="s">
        <v>2501</v>
      </c>
      <c r="B193" s="182" t="s">
        <v>1119</v>
      </c>
      <c r="C193" s="186" t="s">
        <v>2500</v>
      </c>
      <c r="D193" s="230" t="s">
        <v>2500</v>
      </c>
      <c r="E193" s="182" t="s">
        <v>16496</v>
      </c>
      <c r="F193" s="182" t="s">
        <v>2501</v>
      </c>
      <c r="G193" s="182" t="s">
        <v>13217</v>
      </c>
      <c r="H193" s="183" t="s">
        <v>16564</v>
      </c>
      <c r="I193" s="184" t="s">
        <v>1562</v>
      </c>
      <c r="J193" s="184" t="s">
        <v>6448</v>
      </c>
      <c r="K193" s="224" t="s">
        <v>16565</v>
      </c>
      <c r="L193" s="224" t="s">
        <v>16566</v>
      </c>
      <c r="M193" s="224" t="s">
        <v>15945</v>
      </c>
      <c r="N193" s="224" t="s">
        <v>15869</v>
      </c>
      <c r="O193" s="224" t="s">
        <v>16567</v>
      </c>
      <c r="P193" s="185" t="s">
        <v>485</v>
      </c>
      <c r="Q193" s="225" t="s">
        <v>15878</v>
      </c>
      <c r="R193" s="182" t="s">
        <v>2500</v>
      </c>
      <c r="S193" s="181" t="s">
        <v>12543</v>
      </c>
      <c r="T193" s="181" t="s">
        <v>6447</v>
      </c>
      <c r="U193" s="201"/>
      <c r="V193" s="226">
        <v>218</v>
      </c>
      <c r="X193" s="227">
        <v>0</v>
      </c>
      <c r="AB193" s="228" t="s">
        <v>16568</v>
      </c>
    </row>
    <row r="194" spans="1:28" s="227" customFormat="1" ht="162">
      <c r="A194" s="181" t="s">
        <v>2503</v>
      </c>
      <c r="B194" s="182" t="s">
        <v>1119</v>
      </c>
      <c r="C194" s="186" t="s">
        <v>2502</v>
      </c>
      <c r="D194" s="230"/>
      <c r="E194" s="182" t="s">
        <v>1102</v>
      </c>
      <c r="F194" s="182" t="s">
        <v>2503</v>
      </c>
      <c r="G194" s="182" t="s">
        <v>13217</v>
      </c>
      <c r="H194" s="183">
        <v>0</v>
      </c>
      <c r="I194" s="184" t="s">
        <v>2504</v>
      </c>
      <c r="J194" s="184" t="s">
        <v>2504</v>
      </c>
      <c r="K194" s="224"/>
      <c r="L194" s="224"/>
      <c r="M194" s="224"/>
      <c r="N194" s="224"/>
      <c r="O194" s="224" t="s">
        <v>16569</v>
      </c>
      <c r="P194" s="185"/>
      <c r="Q194" s="225" t="s">
        <v>15919</v>
      </c>
      <c r="R194" s="182" t="s">
        <v>2502</v>
      </c>
      <c r="S194" s="181" t="s">
        <v>12566</v>
      </c>
      <c r="T194" s="181" t="s">
        <v>7455</v>
      </c>
      <c r="U194" s="201"/>
      <c r="V194" s="226">
        <v>273</v>
      </c>
      <c r="X194" s="227">
        <v>0</v>
      </c>
      <c r="AB194" s="228" t="s">
        <v>16570</v>
      </c>
    </row>
    <row r="195" spans="1:28" s="227" customFormat="1" ht="40.5">
      <c r="A195" s="181" t="s">
        <v>12896</v>
      </c>
      <c r="B195" s="182" t="s">
        <v>1119</v>
      </c>
      <c r="C195" s="186" t="s">
        <v>12895</v>
      </c>
      <c r="D195" s="230"/>
      <c r="E195" s="182" t="s">
        <v>16571</v>
      </c>
      <c r="F195" s="182" t="s">
        <v>12896</v>
      </c>
      <c r="G195" s="182" t="s">
        <v>13217</v>
      </c>
      <c r="H195" s="183" t="s">
        <v>16572</v>
      </c>
      <c r="I195" s="184" t="s">
        <v>12920</v>
      </c>
      <c r="J195" s="184" t="s">
        <v>11644</v>
      </c>
      <c r="K195" s="224"/>
      <c r="L195" s="224"/>
      <c r="M195" s="224"/>
      <c r="N195" s="224"/>
      <c r="O195" s="224" t="s">
        <v>16571</v>
      </c>
      <c r="P195" s="185"/>
      <c r="Q195" s="225"/>
      <c r="R195" s="182" t="s">
        <v>12895</v>
      </c>
      <c r="S195" s="181" t="s">
        <v>12663</v>
      </c>
      <c r="T195" s="181" t="s">
        <v>11643</v>
      </c>
      <c r="U195" s="201"/>
      <c r="V195" s="226">
        <v>8</v>
      </c>
      <c r="X195" s="227">
        <v>0</v>
      </c>
      <c r="AB195" s="228" t="s">
        <v>16573</v>
      </c>
    </row>
    <row r="196" spans="1:28" s="227" customFormat="1" ht="40.5">
      <c r="A196" s="181" t="s">
        <v>13836</v>
      </c>
      <c r="B196" s="182" t="s">
        <v>1119</v>
      </c>
      <c r="C196" s="186" t="s">
        <v>13817</v>
      </c>
      <c r="D196" s="230"/>
      <c r="E196" s="182" t="s">
        <v>12990</v>
      </c>
      <c r="F196" s="182" t="s">
        <v>13836</v>
      </c>
      <c r="G196" s="182" t="s">
        <v>13217</v>
      </c>
      <c r="H196" s="183">
        <v>0</v>
      </c>
      <c r="I196" s="184" t="s">
        <v>14000</v>
      </c>
      <c r="J196" s="184" t="s">
        <v>5550</v>
      </c>
      <c r="K196" s="224"/>
      <c r="L196" s="224"/>
      <c r="M196" s="224"/>
      <c r="N196" s="224"/>
      <c r="O196" s="224" t="s">
        <v>16276</v>
      </c>
      <c r="P196" s="185"/>
      <c r="Q196" s="225" t="s">
        <v>15919</v>
      </c>
      <c r="R196" s="182" t="s">
        <v>13817</v>
      </c>
      <c r="S196" s="181" t="s">
        <v>12515</v>
      </c>
      <c r="T196" s="181" t="s">
        <v>5549</v>
      </c>
      <c r="U196" s="201"/>
      <c r="V196" s="226">
        <v>94</v>
      </c>
      <c r="X196" s="227">
        <v>0</v>
      </c>
      <c r="AB196" s="228" t="s">
        <v>16574</v>
      </c>
    </row>
    <row r="197" spans="1:28" s="227" customFormat="1" ht="54">
      <c r="A197" s="181" t="s">
        <v>12899</v>
      </c>
      <c r="B197" s="182" t="s">
        <v>1119</v>
      </c>
      <c r="C197" s="186" t="s">
        <v>12898</v>
      </c>
      <c r="D197" s="230" t="s">
        <v>12898</v>
      </c>
      <c r="E197" s="182" t="s">
        <v>1101</v>
      </c>
      <c r="F197" s="182" t="s">
        <v>12899</v>
      </c>
      <c r="G197" s="182" t="s">
        <v>13217</v>
      </c>
      <c r="H197" s="183">
        <v>0</v>
      </c>
      <c r="I197" s="184" t="s">
        <v>12916</v>
      </c>
      <c r="J197" s="184" t="s">
        <v>12849</v>
      </c>
      <c r="K197" s="224" t="s">
        <v>16575</v>
      </c>
      <c r="L197" s="224" t="s">
        <v>16576</v>
      </c>
      <c r="M197" s="224" t="s">
        <v>15968</v>
      </c>
      <c r="N197" s="224" t="s">
        <v>16008</v>
      </c>
      <c r="O197" s="224" t="s">
        <v>16577</v>
      </c>
      <c r="P197" s="185" t="s">
        <v>485</v>
      </c>
      <c r="Q197" s="225" t="s">
        <v>15878</v>
      </c>
      <c r="R197" s="182" t="s">
        <v>12898</v>
      </c>
      <c r="S197" s="181" t="s">
        <v>12555</v>
      </c>
      <c r="T197" s="181" t="s">
        <v>6995</v>
      </c>
      <c r="U197" s="201"/>
      <c r="V197" s="226">
        <v>203</v>
      </c>
      <c r="X197" s="227">
        <v>0</v>
      </c>
      <c r="AB197" s="228" t="s">
        <v>16578</v>
      </c>
    </row>
    <row r="198" spans="1:28" s="227" customFormat="1" ht="27">
      <c r="A198" s="181" t="s">
        <v>16579</v>
      </c>
      <c r="B198" s="182" t="s">
        <v>1119</v>
      </c>
      <c r="C198" s="186" t="s">
        <v>16580</v>
      </c>
      <c r="D198" s="230"/>
      <c r="E198" s="182" t="s">
        <v>1101</v>
      </c>
      <c r="F198" s="182" t="s">
        <v>16579</v>
      </c>
      <c r="G198" s="182" t="s">
        <v>13217</v>
      </c>
      <c r="H198" s="183"/>
      <c r="I198" s="184"/>
      <c r="J198" s="184"/>
      <c r="K198" s="224"/>
      <c r="L198" s="224"/>
      <c r="M198" s="224"/>
      <c r="N198" s="224"/>
      <c r="O198" s="224"/>
      <c r="P198" s="185"/>
      <c r="Q198" s="225"/>
      <c r="R198" s="182"/>
      <c r="S198" s="181" t="s">
        <v>12555</v>
      </c>
      <c r="T198" s="181"/>
      <c r="U198" s="201"/>
      <c r="V198" s="226"/>
      <c r="X198" s="227">
        <v>0</v>
      </c>
      <c r="AB198" s="228" t="s">
        <v>16581</v>
      </c>
    </row>
    <row r="199" spans="1:28" s="227" customFormat="1" ht="40.5">
      <c r="A199" s="181" t="s">
        <v>16582</v>
      </c>
      <c r="B199" s="182" t="s">
        <v>1119</v>
      </c>
      <c r="C199" s="186" t="s">
        <v>1834</v>
      </c>
      <c r="D199" s="230" t="s">
        <v>16583</v>
      </c>
      <c r="E199" s="182" t="s">
        <v>12980</v>
      </c>
      <c r="F199" s="182" t="s">
        <v>16582</v>
      </c>
      <c r="G199" s="182" t="s">
        <v>13217</v>
      </c>
      <c r="H199" s="183"/>
      <c r="I199" s="184"/>
      <c r="J199" s="184"/>
      <c r="K199" s="224"/>
      <c r="L199" s="224"/>
      <c r="M199" s="224"/>
      <c r="N199" s="224"/>
      <c r="O199" s="224"/>
      <c r="P199" s="185"/>
      <c r="Q199" s="225"/>
      <c r="R199" s="182"/>
      <c r="S199" s="181" t="s">
        <v>12503</v>
      </c>
      <c r="T199" s="181"/>
      <c r="U199" s="201"/>
      <c r="V199" s="226"/>
      <c r="X199" s="227">
        <v>0</v>
      </c>
      <c r="AB199" s="228" t="s">
        <v>15995</v>
      </c>
    </row>
    <row r="200" spans="1:28" s="227" customFormat="1" ht="229.5">
      <c r="A200" s="181" t="s">
        <v>13156</v>
      </c>
      <c r="B200" s="182" t="s">
        <v>1119</v>
      </c>
      <c r="C200" s="186" t="s">
        <v>13155</v>
      </c>
      <c r="D200" s="230"/>
      <c r="E200" s="182" t="s">
        <v>2415</v>
      </c>
      <c r="F200" s="182" t="s">
        <v>13156</v>
      </c>
      <c r="G200" s="182" t="s">
        <v>13217</v>
      </c>
      <c r="H200" s="183">
        <v>0</v>
      </c>
      <c r="I200" s="184" t="s">
        <v>13216</v>
      </c>
      <c r="J200" s="184" t="s">
        <v>1627</v>
      </c>
      <c r="K200" s="224"/>
      <c r="L200" s="224"/>
      <c r="M200" s="224"/>
      <c r="N200" s="224"/>
      <c r="O200" s="224" t="s">
        <v>16584</v>
      </c>
      <c r="P200" s="185"/>
      <c r="Q200" s="225" t="s">
        <v>15919</v>
      </c>
      <c r="R200" s="182" t="s">
        <v>13155</v>
      </c>
      <c r="S200" s="181" t="s">
        <v>12665</v>
      </c>
      <c r="T200" s="181" t="s">
        <v>11876</v>
      </c>
      <c r="U200" s="201"/>
      <c r="V200" s="226">
        <v>226</v>
      </c>
      <c r="X200" s="227">
        <v>0</v>
      </c>
      <c r="AB200" s="228" t="s">
        <v>16585</v>
      </c>
    </row>
    <row r="201" spans="1:28" s="227" customFormat="1" ht="54">
      <c r="A201" s="181" t="s">
        <v>13764</v>
      </c>
      <c r="B201" s="182" t="s">
        <v>1119</v>
      </c>
      <c r="C201" s="186" t="s">
        <v>13763</v>
      </c>
      <c r="D201" s="230"/>
      <c r="E201" s="182" t="s">
        <v>1082</v>
      </c>
      <c r="F201" s="182" t="s">
        <v>13764</v>
      </c>
      <c r="G201" s="182" t="s">
        <v>13217</v>
      </c>
      <c r="H201" s="183">
        <v>0</v>
      </c>
      <c r="I201" s="184" t="s">
        <v>13799</v>
      </c>
      <c r="J201" s="184" t="s">
        <v>2551</v>
      </c>
      <c r="K201" s="224"/>
      <c r="L201" s="224"/>
      <c r="M201" s="224"/>
      <c r="N201" s="224"/>
      <c r="O201" s="224" t="s">
        <v>16276</v>
      </c>
      <c r="P201" s="185"/>
      <c r="Q201" s="225" t="s">
        <v>15919</v>
      </c>
      <c r="R201" s="182" t="s">
        <v>13763</v>
      </c>
      <c r="S201" s="181" t="s">
        <v>12434</v>
      </c>
      <c r="T201" s="181" t="s">
        <v>2550</v>
      </c>
      <c r="U201" s="201"/>
      <c r="V201" s="226">
        <v>65</v>
      </c>
      <c r="X201" s="227">
        <v>0</v>
      </c>
      <c r="AB201" s="228" t="s">
        <v>16586</v>
      </c>
    </row>
    <row r="202" spans="1:28" s="227" customFormat="1" ht="54">
      <c r="A202" s="181" t="s">
        <v>13762</v>
      </c>
      <c r="B202" s="182" t="s">
        <v>1119</v>
      </c>
      <c r="C202" s="186" t="s">
        <v>13761</v>
      </c>
      <c r="D202" s="230"/>
      <c r="E202" s="182" t="s">
        <v>1096</v>
      </c>
      <c r="F202" s="182" t="s">
        <v>13762</v>
      </c>
      <c r="G202" s="182" t="s">
        <v>13217</v>
      </c>
      <c r="H202" s="183">
        <v>0</v>
      </c>
      <c r="I202" s="184" t="s">
        <v>13808</v>
      </c>
      <c r="J202" s="184" t="s">
        <v>6165</v>
      </c>
      <c r="K202" s="224"/>
      <c r="L202" s="224"/>
      <c r="M202" s="224"/>
      <c r="N202" s="224"/>
      <c r="O202" s="224" t="s">
        <v>16276</v>
      </c>
      <c r="P202" s="185"/>
      <c r="Q202" s="225" t="s">
        <v>15919</v>
      </c>
      <c r="R202" s="182" t="s">
        <v>13761</v>
      </c>
      <c r="S202" s="181" t="s">
        <v>12538</v>
      </c>
      <c r="T202" s="181" t="s">
        <v>6164</v>
      </c>
      <c r="U202" s="201"/>
      <c r="V202" s="226">
        <v>52</v>
      </c>
      <c r="X202" s="227">
        <v>0</v>
      </c>
      <c r="AB202" s="228" t="s">
        <v>16587</v>
      </c>
    </row>
    <row r="203" spans="1:28" s="227" customFormat="1" ht="40.5">
      <c r="A203" s="181" t="s">
        <v>13773</v>
      </c>
      <c r="B203" s="182" t="s">
        <v>1119</v>
      </c>
      <c r="C203" s="186" t="s">
        <v>13772</v>
      </c>
      <c r="D203" s="230"/>
      <c r="E203" s="182" t="s">
        <v>1096</v>
      </c>
      <c r="F203" s="182" t="s">
        <v>13773</v>
      </c>
      <c r="G203" s="182" t="s">
        <v>13217</v>
      </c>
      <c r="H203" s="183">
        <v>0</v>
      </c>
      <c r="I203" s="184" t="s">
        <v>15105</v>
      </c>
      <c r="J203" s="184" t="s">
        <v>15543</v>
      </c>
      <c r="K203" s="224"/>
      <c r="L203" s="224"/>
      <c r="M203" s="224"/>
      <c r="N203" s="224"/>
      <c r="O203" s="224" t="s">
        <v>16276</v>
      </c>
      <c r="P203" s="185"/>
      <c r="Q203" s="225" t="s">
        <v>15919</v>
      </c>
      <c r="R203" s="182" t="s">
        <v>13772</v>
      </c>
      <c r="S203" s="181" t="s">
        <v>12538</v>
      </c>
      <c r="T203" s="181" t="s">
        <v>6175</v>
      </c>
      <c r="U203" s="201"/>
      <c r="V203" s="226">
        <v>272</v>
      </c>
      <c r="X203" s="227">
        <v>0</v>
      </c>
      <c r="AB203" s="228" t="s">
        <v>16588</v>
      </c>
    </row>
    <row r="204" spans="1:28" s="227" customFormat="1" ht="81">
      <c r="A204" s="181" t="s">
        <v>16589</v>
      </c>
      <c r="B204" s="182" t="s">
        <v>1119</v>
      </c>
      <c r="C204" s="186" t="s">
        <v>16590</v>
      </c>
      <c r="D204" s="230" t="s">
        <v>16590</v>
      </c>
      <c r="E204" s="182" t="s">
        <v>16591</v>
      </c>
      <c r="F204" s="182" t="s">
        <v>16589</v>
      </c>
      <c r="G204" s="182" t="s">
        <v>13217</v>
      </c>
      <c r="H204" s="183" t="s">
        <v>16592</v>
      </c>
      <c r="I204" s="184" t="s">
        <v>16593</v>
      </c>
      <c r="J204" s="184" t="s">
        <v>3911</v>
      </c>
      <c r="K204" s="224"/>
      <c r="L204" s="224"/>
      <c r="M204" s="224"/>
      <c r="N204" s="224"/>
      <c r="O204" s="224" t="s">
        <v>16276</v>
      </c>
      <c r="P204" s="185"/>
      <c r="Q204" s="225"/>
      <c r="R204" s="182" t="s">
        <v>16590</v>
      </c>
      <c r="S204" s="181" t="s">
        <v>12482</v>
      </c>
      <c r="T204" s="181" t="s">
        <v>3910</v>
      </c>
      <c r="U204" s="201"/>
      <c r="V204" s="226">
        <v>41</v>
      </c>
      <c r="X204" s="227">
        <v>0</v>
      </c>
      <c r="AB204" s="228" t="s">
        <v>16594</v>
      </c>
    </row>
    <row r="205" spans="1:28" s="227" customFormat="1" ht="94.5">
      <c r="A205" s="181" t="s">
        <v>13834</v>
      </c>
      <c r="B205" s="182" t="s">
        <v>1119</v>
      </c>
      <c r="C205" s="186" t="s">
        <v>13814</v>
      </c>
      <c r="D205" s="230" t="s">
        <v>13814</v>
      </c>
      <c r="E205" s="182" t="s">
        <v>1098</v>
      </c>
      <c r="F205" s="182" t="s">
        <v>13834</v>
      </c>
      <c r="G205" s="182" t="s">
        <v>13217</v>
      </c>
      <c r="H205" s="183">
        <v>0</v>
      </c>
      <c r="I205" s="184" t="s">
        <v>13848</v>
      </c>
      <c r="J205" s="184" t="s">
        <v>1568</v>
      </c>
      <c r="K205" s="224" t="s">
        <v>16595</v>
      </c>
      <c r="L205" s="224" t="s">
        <v>16596</v>
      </c>
      <c r="M205" s="224" t="s">
        <v>15968</v>
      </c>
      <c r="N205" s="224" t="s">
        <v>15969</v>
      </c>
      <c r="O205" s="224" t="s">
        <v>16377</v>
      </c>
      <c r="P205" s="185" t="s">
        <v>484</v>
      </c>
      <c r="Q205" s="225" t="s">
        <v>15878</v>
      </c>
      <c r="R205" s="182" t="s">
        <v>13814</v>
      </c>
      <c r="S205" s="181" t="s">
        <v>12547</v>
      </c>
      <c r="T205" s="181" t="s">
        <v>6655</v>
      </c>
      <c r="U205" s="201"/>
      <c r="V205" s="226">
        <v>75</v>
      </c>
      <c r="X205" s="227">
        <v>0</v>
      </c>
      <c r="AB205" s="228" t="s">
        <v>16597</v>
      </c>
    </row>
    <row r="206" spans="1:28" s="227" customFormat="1" ht="94.5">
      <c r="A206" s="181" t="s">
        <v>13835</v>
      </c>
      <c r="B206" s="182" t="s">
        <v>1119</v>
      </c>
      <c r="C206" s="186" t="s">
        <v>13815</v>
      </c>
      <c r="D206" s="230" t="s">
        <v>13815</v>
      </c>
      <c r="E206" s="182" t="s">
        <v>1098</v>
      </c>
      <c r="F206" s="182" t="s">
        <v>13835</v>
      </c>
      <c r="G206" s="182" t="s">
        <v>13217</v>
      </c>
      <c r="H206" s="183">
        <v>0</v>
      </c>
      <c r="I206" s="184" t="s">
        <v>6665</v>
      </c>
      <c r="J206" s="184" t="s">
        <v>6665</v>
      </c>
      <c r="K206" s="224" t="s">
        <v>16595</v>
      </c>
      <c r="L206" s="224" t="s">
        <v>16596</v>
      </c>
      <c r="M206" s="224" t="s">
        <v>15968</v>
      </c>
      <c r="N206" s="224" t="s">
        <v>15969</v>
      </c>
      <c r="O206" s="224" t="s">
        <v>16377</v>
      </c>
      <c r="P206" s="185" t="s">
        <v>484</v>
      </c>
      <c r="Q206" s="225" t="s">
        <v>15878</v>
      </c>
      <c r="R206" s="182" t="s">
        <v>13815</v>
      </c>
      <c r="S206" s="181" t="s">
        <v>12547</v>
      </c>
      <c r="T206" s="181" t="s">
        <v>6664</v>
      </c>
      <c r="U206" s="201"/>
      <c r="V206" s="226">
        <v>76</v>
      </c>
      <c r="X206" s="227">
        <v>0</v>
      </c>
      <c r="AB206" s="228" t="s">
        <v>16598</v>
      </c>
    </row>
    <row r="207" spans="1:28" s="227" customFormat="1" ht="81">
      <c r="A207" s="181" t="s">
        <v>13833</v>
      </c>
      <c r="B207" s="182" t="s">
        <v>1119</v>
      </c>
      <c r="C207" s="186" t="s">
        <v>13811</v>
      </c>
      <c r="D207" s="230"/>
      <c r="E207" s="182" t="s">
        <v>16522</v>
      </c>
      <c r="F207" s="182" t="s">
        <v>13833</v>
      </c>
      <c r="G207" s="182" t="s">
        <v>13217</v>
      </c>
      <c r="H207" s="183" t="s">
        <v>16599</v>
      </c>
      <c r="I207" s="184" t="s">
        <v>13847</v>
      </c>
      <c r="J207" s="184" t="s">
        <v>16600</v>
      </c>
      <c r="K207" s="224"/>
      <c r="L207" s="224"/>
      <c r="M207" s="224"/>
      <c r="N207" s="224"/>
      <c r="O207" s="224" t="s">
        <v>16276</v>
      </c>
      <c r="P207" s="185"/>
      <c r="Q207" s="225" t="s">
        <v>15919</v>
      </c>
      <c r="R207" s="182" t="s">
        <v>13811</v>
      </c>
      <c r="S207" s="181" t="s">
        <v>12538</v>
      </c>
      <c r="T207" s="181" t="s">
        <v>6168</v>
      </c>
      <c r="U207" s="201"/>
      <c r="V207" s="226">
        <v>33</v>
      </c>
      <c r="X207" s="227">
        <v>0</v>
      </c>
      <c r="AB207" s="228" t="s">
        <v>16601</v>
      </c>
    </row>
    <row r="208" spans="1:28" s="227" customFormat="1" ht="54">
      <c r="A208" s="181" t="s">
        <v>13838</v>
      </c>
      <c r="B208" s="182" t="s">
        <v>1119</v>
      </c>
      <c r="C208" s="186" t="s">
        <v>13823</v>
      </c>
      <c r="D208" s="230"/>
      <c r="E208" s="182" t="s">
        <v>1096</v>
      </c>
      <c r="F208" s="182" t="s">
        <v>13838</v>
      </c>
      <c r="G208" s="182" t="s">
        <v>13217</v>
      </c>
      <c r="H208" s="183">
        <v>0</v>
      </c>
      <c r="I208" s="184" t="s">
        <v>13850</v>
      </c>
      <c r="J208" s="184" t="s">
        <v>15553</v>
      </c>
      <c r="K208" s="224"/>
      <c r="L208" s="224"/>
      <c r="M208" s="224"/>
      <c r="N208" s="224"/>
      <c r="O208" s="224" t="s">
        <v>16276</v>
      </c>
      <c r="P208" s="185"/>
      <c r="Q208" s="225" t="s">
        <v>15919</v>
      </c>
      <c r="R208" s="182" t="s">
        <v>13823</v>
      </c>
      <c r="S208" s="181" t="s">
        <v>12538</v>
      </c>
      <c r="T208" s="181" t="s">
        <v>15851</v>
      </c>
      <c r="U208" s="201"/>
      <c r="V208" s="226">
        <v>158</v>
      </c>
      <c r="X208" s="227">
        <v>0</v>
      </c>
      <c r="AB208" s="228" t="s">
        <v>16602</v>
      </c>
    </row>
    <row r="209" spans="1:28" s="227" customFormat="1" ht="94.5">
      <c r="A209" s="181" t="s">
        <v>15022</v>
      </c>
      <c r="B209" s="182" t="s">
        <v>1119</v>
      </c>
      <c r="C209" s="186" t="s">
        <v>15021</v>
      </c>
      <c r="D209" s="230"/>
      <c r="E209" s="182" t="s">
        <v>1096</v>
      </c>
      <c r="F209" s="182" t="s">
        <v>15022</v>
      </c>
      <c r="G209" s="182" t="s">
        <v>13217</v>
      </c>
      <c r="H209" s="183">
        <v>0</v>
      </c>
      <c r="I209" s="184" t="s">
        <v>15100</v>
      </c>
      <c r="J209" s="184" t="s">
        <v>15552</v>
      </c>
      <c r="K209" s="224"/>
      <c r="L209" s="224"/>
      <c r="M209" s="224"/>
      <c r="N209" s="224"/>
      <c r="O209" s="224" t="s">
        <v>16276</v>
      </c>
      <c r="P209" s="185"/>
      <c r="Q209" s="225" t="s">
        <v>15919</v>
      </c>
      <c r="R209" s="182" t="s">
        <v>15021</v>
      </c>
      <c r="S209" s="181" t="s">
        <v>12538</v>
      </c>
      <c r="T209" s="181" t="s">
        <v>6188</v>
      </c>
      <c r="U209" s="201"/>
      <c r="V209" s="226">
        <v>80</v>
      </c>
      <c r="X209" s="227">
        <v>0</v>
      </c>
      <c r="AB209" s="228" t="s">
        <v>16603</v>
      </c>
    </row>
    <row r="210" spans="1:28" s="227" customFormat="1" ht="94.5">
      <c r="A210" s="181" t="s">
        <v>15024</v>
      </c>
      <c r="B210" s="182" t="s">
        <v>1119</v>
      </c>
      <c r="C210" s="186" t="s">
        <v>15023</v>
      </c>
      <c r="D210" s="230"/>
      <c r="E210" s="182" t="s">
        <v>1096</v>
      </c>
      <c r="F210" s="182" t="s">
        <v>15024</v>
      </c>
      <c r="G210" s="182" t="s">
        <v>13217</v>
      </c>
      <c r="H210" s="183">
        <v>0</v>
      </c>
      <c r="I210" s="184" t="s">
        <v>15100</v>
      </c>
      <c r="J210" s="184" t="s">
        <v>15552</v>
      </c>
      <c r="K210" s="224"/>
      <c r="L210" s="224"/>
      <c r="M210" s="224"/>
      <c r="N210" s="224"/>
      <c r="O210" s="224" t="s">
        <v>16276</v>
      </c>
      <c r="P210" s="185"/>
      <c r="Q210" s="225" t="s">
        <v>15919</v>
      </c>
      <c r="R210" s="182" t="s">
        <v>15023</v>
      </c>
      <c r="S210" s="181" t="s">
        <v>12538</v>
      </c>
      <c r="T210" s="181" t="s">
        <v>6188</v>
      </c>
      <c r="U210" s="201"/>
      <c r="V210" s="226">
        <v>81</v>
      </c>
      <c r="X210" s="227">
        <v>0</v>
      </c>
      <c r="AB210" s="228" t="s">
        <v>16604</v>
      </c>
    </row>
    <row r="211" spans="1:28" s="227" customFormat="1" ht="94.5">
      <c r="A211" s="181" t="s">
        <v>15026</v>
      </c>
      <c r="B211" s="182" t="s">
        <v>1119</v>
      </c>
      <c r="C211" s="186" t="s">
        <v>15025</v>
      </c>
      <c r="D211" s="230"/>
      <c r="E211" s="182" t="s">
        <v>1096</v>
      </c>
      <c r="F211" s="182" t="s">
        <v>15026</v>
      </c>
      <c r="G211" s="182" t="s">
        <v>13217</v>
      </c>
      <c r="H211" s="183">
        <v>0</v>
      </c>
      <c r="I211" s="184" t="s">
        <v>15100</v>
      </c>
      <c r="J211" s="184" t="s">
        <v>15552</v>
      </c>
      <c r="K211" s="224"/>
      <c r="L211" s="224"/>
      <c r="M211" s="224"/>
      <c r="N211" s="224"/>
      <c r="O211" s="224" t="s">
        <v>16276</v>
      </c>
      <c r="P211" s="185"/>
      <c r="Q211" s="225" t="s">
        <v>15919</v>
      </c>
      <c r="R211" s="182" t="s">
        <v>15025</v>
      </c>
      <c r="S211" s="181" t="s">
        <v>12538</v>
      </c>
      <c r="T211" s="181" t="s">
        <v>6188</v>
      </c>
      <c r="U211" s="201"/>
      <c r="V211" s="226">
        <v>82</v>
      </c>
      <c r="X211" s="227">
        <v>0</v>
      </c>
      <c r="AB211" s="228" t="s">
        <v>16605</v>
      </c>
    </row>
    <row r="212" spans="1:28" s="227" customFormat="1" ht="94.5">
      <c r="A212" s="181" t="s">
        <v>15028</v>
      </c>
      <c r="B212" s="182" t="s">
        <v>1119</v>
      </c>
      <c r="C212" s="186" t="s">
        <v>15027</v>
      </c>
      <c r="D212" s="230"/>
      <c r="E212" s="182" t="s">
        <v>1096</v>
      </c>
      <c r="F212" s="182" t="s">
        <v>15028</v>
      </c>
      <c r="G212" s="182" t="s">
        <v>13217</v>
      </c>
      <c r="H212" s="183">
        <v>0</v>
      </c>
      <c r="I212" s="184" t="s">
        <v>15100</v>
      </c>
      <c r="J212" s="184" t="s">
        <v>15552</v>
      </c>
      <c r="K212" s="224"/>
      <c r="L212" s="224"/>
      <c r="M212" s="224"/>
      <c r="N212" s="224"/>
      <c r="O212" s="224" t="s">
        <v>16276</v>
      </c>
      <c r="P212" s="185"/>
      <c r="Q212" s="225" t="s">
        <v>15919</v>
      </c>
      <c r="R212" s="182" t="s">
        <v>15027</v>
      </c>
      <c r="S212" s="181" t="s">
        <v>12538</v>
      </c>
      <c r="T212" s="181" t="s">
        <v>6188</v>
      </c>
      <c r="U212" s="201"/>
      <c r="V212" s="226">
        <v>83</v>
      </c>
      <c r="X212" s="227">
        <v>0</v>
      </c>
      <c r="AB212" s="228" t="s">
        <v>16606</v>
      </c>
    </row>
    <row r="213" spans="1:28" s="227" customFormat="1" ht="40.5">
      <c r="A213" s="181" t="s">
        <v>15033</v>
      </c>
      <c r="B213" s="182" t="s">
        <v>1119</v>
      </c>
      <c r="C213" s="186" t="s">
        <v>15032</v>
      </c>
      <c r="D213" s="230"/>
      <c r="E213" s="182" t="s">
        <v>13062</v>
      </c>
      <c r="F213" s="182" t="s">
        <v>15033</v>
      </c>
      <c r="G213" s="182" t="s">
        <v>13217</v>
      </c>
      <c r="H213" s="183">
        <v>0</v>
      </c>
      <c r="I213" s="184" t="s">
        <v>15101</v>
      </c>
      <c r="J213" s="184" t="s">
        <v>15554</v>
      </c>
      <c r="K213" s="224"/>
      <c r="L213" s="224"/>
      <c r="M213" s="224"/>
      <c r="N213" s="224"/>
      <c r="O213" s="224" t="s">
        <v>16276</v>
      </c>
      <c r="P213" s="185"/>
      <c r="Q213" s="225" t="s">
        <v>15919</v>
      </c>
      <c r="R213" s="182" t="s">
        <v>15032</v>
      </c>
      <c r="S213" s="181" t="s">
        <v>12438</v>
      </c>
      <c r="T213" s="181" t="s">
        <v>15718</v>
      </c>
      <c r="U213" s="201"/>
      <c r="V213" s="226">
        <v>142</v>
      </c>
      <c r="X213" s="227">
        <v>0</v>
      </c>
      <c r="AB213" s="228" t="s">
        <v>16607</v>
      </c>
    </row>
    <row r="214" spans="1:28" s="227" customFormat="1" ht="27">
      <c r="A214" s="181" t="s">
        <v>15018</v>
      </c>
      <c r="B214" s="182" t="s">
        <v>1119</v>
      </c>
      <c r="C214" s="186" t="s">
        <v>15017</v>
      </c>
      <c r="D214" s="230"/>
      <c r="E214" s="182" t="s">
        <v>16389</v>
      </c>
      <c r="F214" s="182" t="s">
        <v>15018</v>
      </c>
      <c r="G214" s="182" t="s">
        <v>13217</v>
      </c>
      <c r="H214" s="183" t="s">
        <v>16608</v>
      </c>
      <c r="I214" s="184" t="s">
        <v>15099</v>
      </c>
      <c r="J214" s="184" t="s">
        <v>1627</v>
      </c>
      <c r="K214" s="224"/>
      <c r="L214" s="224"/>
      <c r="M214" s="224"/>
      <c r="N214" s="224"/>
      <c r="O214" s="224" t="s">
        <v>16276</v>
      </c>
      <c r="P214" s="185"/>
      <c r="Q214" s="225" t="s">
        <v>15919</v>
      </c>
      <c r="R214" s="182" t="s">
        <v>15017</v>
      </c>
      <c r="S214" s="181" t="s">
        <v>12665</v>
      </c>
      <c r="T214" s="181" t="s">
        <v>11876</v>
      </c>
      <c r="U214" s="201"/>
      <c r="V214" s="226">
        <v>15</v>
      </c>
      <c r="X214" s="227">
        <v>0</v>
      </c>
      <c r="AB214" s="228" t="s">
        <v>16609</v>
      </c>
    </row>
    <row r="215" spans="1:28" s="227" customFormat="1" ht="54">
      <c r="A215" s="181" t="s">
        <v>16610</v>
      </c>
      <c r="B215" s="182" t="s">
        <v>1119</v>
      </c>
      <c r="C215" s="186" t="s">
        <v>16611</v>
      </c>
      <c r="D215" s="230" t="s">
        <v>16611</v>
      </c>
      <c r="E215" s="182" t="s">
        <v>16591</v>
      </c>
      <c r="F215" s="182" t="s">
        <v>16610</v>
      </c>
      <c r="G215" s="182" t="s">
        <v>13217</v>
      </c>
      <c r="H215" s="183" t="s">
        <v>16612</v>
      </c>
      <c r="I215" s="184" t="s">
        <v>16613</v>
      </c>
      <c r="J215" s="184" t="s">
        <v>3941</v>
      </c>
      <c r="K215" s="224"/>
      <c r="L215" s="224"/>
      <c r="M215" s="224"/>
      <c r="N215" s="224"/>
      <c r="O215" s="224" t="s">
        <v>16276</v>
      </c>
      <c r="P215" s="185"/>
      <c r="Q215" s="225"/>
      <c r="R215" s="182" t="s">
        <v>16611</v>
      </c>
      <c r="S215" s="181" t="s">
        <v>12482</v>
      </c>
      <c r="T215" s="181" t="s">
        <v>3940</v>
      </c>
      <c r="U215" s="201"/>
      <c r="V215" s="226">
        <v>225</v>
      </c>
      <c r="X215" s="227">
        <v>0</v>
      </c>
      <c r="AB215" s="228" t="s">
        <v>16614</v>
      </c>
    </row>
    <row r="216" spans="1:28" s="227" customFormat="1" ht="54">
      <c r="A216" s="181" t="s">
        <v>16615</v>
      </c>
      <c r="B216" s="182" t="s">
        <v>1119</v>
      </c>
      <c r="C216" s="186" t="s">
        <v>16616</v>
      </c>
      <c r="D216" s="230" t="s">
        <v>16616</v>
      </c>
      <c r="E216" s="182" t="s">
        <v>16617</v>
      </c>
      <c r="F216" s="182" t="s">
        <v>16615</v>
      </c>
      <c r="G216" s="182" t="s">
        <v>13217</v>
      </c>
      <c r="H216" s="183" t="s">
        <v>16618</v>
      </c>
      <c r="I216" s="184" t="s">
        <v>16619</v>
      </c>
      <c r="J216" s="184" t="s">
        <v>8323</v>
      </c>
      <c r="K216" s="224"/>
      <c r="L216" s="224"/>
      <c r="M216" s="224"/>
      <c r="N216" s="224"/>
      <c r="O216" s="224" t="s">
        <v>16276</v>
      </c>
      <c r="P216" s="185"/>
      <c r="Q216" s="225"/>
      <c r="R216" s="182" t="s">
        <v>16616</v>
      </c>
      <c r="S216" s="181" t="s">
        <v>12584</v>
      </c>
      <c r="T216" s="181" t="s">
        <v>8322</v>
      </c>
      <c r="U216" s="201"/>
      <c r="V216" s="226">
        <v>228</v>
      </c>
      <c r="X216" s="227">
        <v>0</v>
      </c>
      <c r="AB216" s="228" t="s">
        <v>16620</v>
      </c>
    </row>
    <row r="217" spans="1:28" s="227" customFormat="1" ht="40.5">
      <c r="A217" s="181" t="s">
        <v>15036</v>
      </c>
      <c r="B217" s="182" t="s">
        <v>1119</v>
      </c>
      <c r="C217" s="186" t="s">
        <v>15035</v>
      </c>
      <c r="D217" s="230"/>
      <c r="E217" s="182" t="s">
        <v>1096</v>
      </c>
      <c r="F217" s="182" t="s">
        <v>15036</v>
      </c>
      <c r="G217" s="182" t="s">
        <v>13217</v>
      </c>
      <c r="H217" s="183">
        <v>0</v>
      </c>
      <c r="I217" s="184" t="s">
        <v>15102</v>
      </c>
      <c r="J217" s="184" t="s">
        <v>15792</v>
      </c>
      <c r="K217" s="224"/>
      <c r="L217" s="224"/>
      <c r="M217" s="224"/>
      <c r="N217" s="224"/>
      <c r="O217" s="224" t="s">
        <v>16276</v>
      </c>
      <c r="P217" s="185"/>
      <c r="Q217" s="225" t="s">
        <v>15919</v>
      </c>
      <c r="R217" s="182" t="s">
        <v>15035</v>
      </c>
      <c r="S217" s="181" t="s">
        <v>12538</v>
      </c>
      <c r="T217" s="181" t="s">
        <v>16621</v>
      </c>
      <c r="U217" s="201"/>
      <c r="V217" s="226">
        <v>176</v>
      </c>
      <c r="X217" s="227">
        <v>0</v>
      </c>
      <c r="AB217" s="228" t="s">
        <v>16622</v>
      </c>
    </row>
    <row r="218" spans="1:28" s="227" customFormat="1" ht="54">
      <c r="A218" s="181" t="s">
        <v>15040</v>
      </c>
      <c r="B218" s="182" t="s">
        <v>1119</v>
      </c>
      <c r="C218" s="186" t="s">
        <v>15039</v>
      </c>
      <c r="D218" s="230"/>
      <c r="E218" s="182" t="s">
        <v>2415</v>
      </c>
      <c r="F218" s="182" t="s">
        <v>15040</v>
      </c>
      <c r="G218" s="182" t="s">
        <v>13217</v>
      </c>
      <c r="H218" s="183">
        <v>0</v>
      </c>
      <c r="I218" s="184" t="s">
        <v>15103</v>
      </c>
      <c r="J218" s="184" t="s">
        <v>1729</v>
      </c>
      <c r="K218" s="224"/>
      <c r="L218" s="224"/>
      <c r="M218" s="224"/>
      <c r="N218" s="224"/>
      <c r="O218" s="224" t="s">
        <v>16276</v>
      </c>
      <c r="P218" s="185"/>
      <c r="Q218" s="225" t="s">
        <v>15919</v>
      </c>
      <c r="R218" s="182" t="s">
        <v>15039</v>
      </c>
      <c r="S218" s="181" t="s">
        <v>12665</v>
      </c>
      <c r="T218" s="181" t="s">
        <v>11886</v>
      </c>
      <c r="U218" s="201"/>
      <c r="V218" s="226">
        <v>180</v>
      </c>
      <c r="X218" s="227">
        <v>0</v>
      </c>
      <c r="AB218" s="228" t="s">
        <v>16623</v>
      </c>
    </row>
    <row r="219" spans="1:28" s="227" customFormat="1" ht="81">
      <c r="A219" s="181" t="s">
        <v>15038</v>
      </c>
      <c r="B219" s="182" t="s">
        <v>1119</v>
      </c>
      <c r="C219" s="186" t="s">
        <v>15037</v>
      </c>
      <c r="D219" s="230" t="s">
        <v>15037</v>
      </c>
      <c r="E219" s="182" t="s">
        <v>883</v>
      </c>
      <c r="F219" s="182" t="s">
        <v>15038</v>
      </c>
      <c r="G219" s="182" t="s">
        <v>13217</v>
      </c>
      <c r="H219" s="183">
        <v>0</v>
      </c>
      <c r="I219" s="184" t="s">
        <v>15419</v>
      </c>
      <c r="J219" s="184" t="s">
        <v>1636</v>
      </c>
      <c r="K219" s="224" t="s">
        <v>16624</v>
      </c>
      <c r="L219" s="224" t="s">
        <v>16625</v>
      </c>
      <c r="M219" s="224" t="s">
        <v>15968</v>
      </c>
      <c r="N219" s="224" t="s">
        <v>16626</v>
      </c>
      <c r="O219" s="224" t="s">
        <v>16276</v>
      </c>
      <c r="P219" s="185" t="s">
        <v>486</v>
      </c>
      <c r="Q219" s="225" t="s">
        <v>15878</v>
      </c>
      <c r="R219" s="182" t="s">
        <v>15037</v>
      </c>
      <c r="S219" s="181" t="s">
        <v>12679</v>
      </c>
      <c r="T219" s="181" t="s">
        <v>15401</v>
      </c>
      <c r="U219" s="201"/>
      <c r="V219" s="226">
        <v>178</v>
      </c>
      <c r="X219" s="227">
        <v>0</v>
      </c>
      <c r="AB219" s="228" t="s">
        <v>16627</v>
      </c>
    </row>
    <row r="220" spans="1:28" s="227" customFormat="1" ht="40.5">
      <c r="A220" s="181" t="s">
        <v>15046</v>
      </c>
      <c r="B220" s="182" t="s">
        <v>1119</v>
      </c>
      <c r="C220" s="186" t="s">
        <v>15045</v>
      </c>
      <c r="D220" s="230" t="s">
        <v>15045</v>
      </c>
      <c r="E220" s="182" t="s">
        <v>1094</v>
      </c>
      <c r="F220" s="182" t="s">
        <v>15046</v>
      </c>
      <c r="G220" s="182" t="s">
        <v>13217</v>
      </c>
      <c r="H220" s="183">
        <v>0</v>
      </c>
      <c r="I220" s="184" t="s">
        <v>15426</v>
      </c>
      <c r="J220" s="184" t="s">
        <v>12816</v>
      </c>
      <c r="K220" s="224"/>
      <c r="L220" s="224"/>
      <c r="M220" s="224"/>
      <c r="N220" s="224"/>
      <c r="O220" s="224" t="s">
        <v>16276</v>
      </c>
      <c r="P220" s="185"/>
      <c r="Q220" s="225">
        <v>0</v>
      </c>
      <c r="R220" s="182" t="s">
        <v>15045</v>
      </c>
      <c r="S220" s="181" t="s">
        <v>12508</v>
      </c>
      <c r="T220" s="181" t="s">
        <v>12756</v>
      </c>
      <c r="U220" s="201"/>
      <c r="V220" s="226">
        <v>306</v>
      </c>
      <c r="X220" s="227">
        <v>0</v>
      </c>
      <c r="AB220" s="228" t="s">
        <v>16628</v>
      </c>
    </row>
    <row r="221" spans="1:28" s="227" customFormat="1" ht="40.5">
      <c r="A221" s="181" t="s">
        <v>16629</v>
      </c>
      <c r="B221" s="182" t="s">
        <v>1119</v>
      </c>
      <c r="C221" s="186" t="s">
        <v>16630</v>
      </c>
      <c r="D221" s="230" t="s">
        <v>16630</v>
      </c>
      <c r="E221" s="182" t="s">
        <v>1085</v>
      </c>
      <c r="F221" s="182" t="s">
        <v>16629</v>
      </c>
      <c r="G221" s="182" t="s">
        <v>13217</v>
      </c>
      <c r="H221" s="183">
        <v>0</v>
      </c>
      <c r="I221" s="184" t="s">
        <v>1668</v>
      </c>
      <c r="J221" s="184" t="s">
        <v>3135</v>
      </c>
      <c r="K221" s="224"/>
      <c r="L221" s="224"/>
      <c r="M221" s="224"/>
      <c r="N221" s="224"/>
      <c r="O221" s="224"/>
      <c r="P221" s="185"/>
      <c r="Q221" s="225"/>
      <c r="R221" s="182" t="s">
        <v>16630</v>
      </c>
      <c r="S221" s="181" t="s">
        <v>12453</v>
      </c>
      <c r="T221" s="181" t="s">
        <v>3134</v>
      </c>
      <c r="U221" s="201"/>
      <c r="V221" s="226">
        <v>296</v>
      </c>
      <c r="X221" s="227">
        <v>0</v>
      </c>
      <c r="AB221" s="228" t="s">
        <v>16631</v>
      </c>
    </row>
    <row r="222" spans="1:28" s="227" customFormat="1" ht="67.5">
      <c r="A222" s="181" t="s">
        <v>15417</v>
      </c>
      <c r="B222" s="182" t="s">
        <v>1119</v>
      </c>
      <c r="C222" s="186" t="s">
        <v>15416</v>
      </c>
      <c r="D222" s="230" t="s">
        <v>15416</v>
      </c>
      <c r="E222" s="182" t="s">
        <v>12963</v>
      </c>
      <c r="F222" s="182" t="s">
        <v>15417</v>
      </c>
      <c r="G222" s="182" t="s">
        <v>13217</v>
      </c>
      <c r="H222" s="183">
        <v>0</v>
      </c>
      <c r="I222" s="184" t="s">
        <v>15418</v>
      </c>
      <c r="J222" s="184" t="s">
        <v>3939</v>
      </c>
      <c r="K222" s="224" t="s">
        <v>16632</v>
      </c>
      <c r="L222" s="224" t="s">
        <v>16633</v>
      </c>
      <c r="M222" s="224" t="s">
        <v>16634</v>
      </c>
      <c r="N222" s="224" t="s">
        <v>16635</v>
      </c>
      <c r="O222" s="224" t="s">
        <v>16276</v>
      </c>
      <c r="P222" s="185" t="s">
        <v>486</v>
      </c>
      <c r="Q222" s="225" t="s">
        <v>15878</v>
      </c>
      <c r="R222" s="182" t="s">
        <v>15416</v>
      </c>
      <c r="S222" s="181" t="s">
        <v>12482</v>
      </c>
      <c r="T222" s="181" t="s">
        <v>3938</v>
      </c>
      <c r="U222" s="201"/>
      <c r="V222" s="226">
        <v>93</v>
      </c>
      <c r="X222" s="227">
        <v>0</v>
      </c>
      <c r="AB222" s="228" t="s">
        <v>16636</v>
      </c>
    </row>
    <row r="223" spans="1:28" s="227" customFormat="1" ht="54">
      <c r="A223" s="181" t="s">
        <v>15412</v>
      </c>
      <c r="B223" s="182" t="s">
        <v>1119</v>
      </c>
      <c r="C223" s="186" t="s">
        <v>15411</v>
      </c>
      <c r="D223" s="230" t="s">
        <v>15411</v>
      </c>
      <c r="E223" s="182" t="s">
        <v>1090</v>
      </c>
      <c r="F223" s="182" t="s">
        <v>15412</v>
      </c>
      <c r="G223" s="182" t="s">
        <v>13217</v>
      </c>
      <c r="H223" s="183">
        <v>0</v>
      </c>
      <c r="I223" s="184" t="s">
        <v>15413</v>
      </c>
      <c r="J223" s="184" t="s">
        <v>13609</v>
      </c>
      <c r="K223" s="224"/>
      <c r="L223" s="224"/>
      <c r="M223" s="224"/>
      <c r="N223" s="224"/>
      <c r="O223" s="224" t="s">
        <v>16276</v>
      </c>
      <c r="P223" s="185"/>
      <c r="Q223" s="225"/>
      <c r="R223" s="182" t="s">
        <v>15411</v>
      </c>
      <c r="S223" s="181" t="s">
        <v>12481</v>
      </c>
      <c r="T223" s="181" t="s">
        <v>13512</v>
      </c>
      <c r="U223" s="201"/>
      <c r="V223" s="226">
        <v>67</v>
      </c>
      <c r="X223" s="227">
        <v>0</v>
      </c>
      <c r="AB223" s="228" t="s">
        <v>16637</v>
      </c>
    </row>
    <row r="224" spans="1:28" s="227" customFormat="1" ht="40.5">
      <c r="A224" s="181" t="s">
        <v>15491</v>
      </c>
      <c r="B224" s="182" t="s">
        <v>1119</v>
      </c>
      <c r="C224" s="186" t="s">
        <v>15490</v>
      </c>
      <c r="D224" s="230"/>
      <c r="E224" s="182" t="s">
        <v>1082</v>
      </c>
      <c r="F224" s="182" t="s">
        <v>15491</v>
      </c>
      <c r="G224" s="182" t="s">
        <v>13217</v>
      </c>
      <c r="H224" s="183">
        <v>0</v>
      </c>
      <c r="I224" s="184" t="s">
        <v>1694</v>
      </c>
      <c r="J224" s="184" t="s">
        <v>2555</v>
      </c>
      <c r="K224" s="224"/>
      <c r="L224" s="224"/>
      <c r="M224" s="224"/>
      <c r="N224" s="224"/>
      <c r="O224" s="224" t="s">
        <v>16276</v>
      </c>
      <c r="P224" s="185"/>
      <c r="Q224" s="225"/>
      <c r="R224" s="182" t="s">
        <v>15490</v>
      </c>
      <c r="S224" s="181" t="s">
        <v>12434</v>
      </c>
      <c r="T224" s="181" t="s">
        <v>2554</v>
      </c>
      <c r="U224" s="201"/>
      <c r="V224" s="226">
        <v>227</v>
      </c>
      <c r="X224" s="227">
        <v>0</v>
      </c>
      <c r="AB224" s="228" t="s">
        <v>16638</v>
      </c>
    </row>
    <row r="225" spans="1:43" s="227" customFormat="1" ht="54">
      <c r="A225" s="181" t="s">
        <v>15488</v>
      </c>
      <c r="B225" s="182" t="s">
        <v>1119</v>
      </c>
      <c r="C225" s="186" t="s">
        <v>15487</v>
      </c>
      <c r="D225" s="230" t="s">
        <v>15487</v>
      </c>
      <c r="E225" s="182" t="s">
        <v>1086</v>
      </c>
      <c r="F225" s="182" t="s">
        <v>15488</v>
      </c>
      <c r="G225" s="182" t="s">
        <v>13217</v>
      </c>
      <c r="H225" s="183">
        <v>0</v>
      </c>
      <c r="I225" s="184" t="s">
        <v>15528</v>
      </c>
      <c r="J225" s="184" t="s">
        <v>1713</v>
      </c>
      <c r="K225" s="224"/>
      <c r="L225" s="224"/>
      <c r="M225" s="224"/>
      <c r="N225" s="224"/>
      <c r="O225" s="224" t="s">
        <v>16276</v>
      </c>
      <c r="P225" s="185" t="s">
        <v>485</v>
      </c>
      <c r="Q225" s="225" t="s">
        <v>16253</v>
      </c>
      <c r="R225" s="182" t="s">
        <v>15487</v>
      </c>
      <c r="S225" s="181" t="s">
        <v>12464</v>
      </c>
      <c r="T225" s="181" t="s">
        <v>3409</v>
      </c>
      <c r="U225" s="201"/>
      <c r="V225" s="226">
        <v>61</v>
      </c>
      <c r="X225" s="227">
        <v>0</v>
      </c>
      <c r="AB225" s="228" t="s">
        <v>16639</v>
      </c>
    </row>
    <row r="226" spans="1:43" s="227" customFormat="1" ht="40.5">
      <c r="A226" s="181" t="s">
        <v>16640</v>
      </c>
      <c r="B226" s="182" t="s">
        <v>1119</v>
      </c>
      <c r="C226" s="186" t="s">
        <v>1834</v>
      </c>
      <c r="D226" s="230" t="s">
        <v>16641</v>
      </c>
      <c r="E226" s="182" t="s">
        <v>1096</v>
      </c>
      <c r="F226" s="182" t="s">
        <v>16640</v>
      </c>
      <c r="G226" s="182" t="s">
        <v>13217</v>
      </c>
      <c r="H226" s="183"/>
      <c r="I226" s="184"/>
      <c r="J226" s="184"/>
      <c r="K226" s="224"/>
      <c r="L226" s="224"/>
      <c r="M226" s="224"/>
      <c r="N226" s="224"/>
      <c r="O226" s="224"/>
      <c r="P226" s="185"/>
      <c r="Q226" s="225"/>
      <c r="R226" s="182"/>
      <c r="S226" s="181" t="s">
        <v>12538</v>
      </c>
      <c r="T226" s="181"/>
      <c r="U226" s="201"/>
      <c r="V226" s="226"/>
      <c r="X226" s="227">
        <v>0</v>
      </c>
      <c r="AB226" s="228" t="s">
        <v>15995</v>
      </c>
    </row>
    <row r="227" spans="1:43" s="227" customFormat="1" ht="175.5">
      <c r="A227" s="181" t="s">
        <v>15797</v>
      </c>
      <c r="B227" s="182" t="s">
        <v>1119</v>
      </c>
      <c r="C227" s="186" t="s">
        <v>15796</v>
      </c>
      <c r="D227" s="230"/>
      <c r="E227" s="182" t="s">
        <v>1090</v>
      </c>
      <c r="F227" s="182" t="s">
        <v>15797</v>
      </c>
      <c r="G227" s="182" t="s">
        <v>13217</v>
      </c>
      <c r="H227" s="183">
        <v>0</v>
      </c>
      <c r="I227" s="184" t="s">
        <v>15104</v>
      </c>
      <c r="J227" s="184" t="s">
        <v>13601</v>
      </c>
      <c r="K227" s="224"/>
      <c r="L227" s="224"/>
      <c r="M227" s="224"/>
      <c r="N227" s="224"/>
      <c r="O227" s="224" t="s">
        <v>16642</v>
      </c>
      <c r="P227" s="185"/>
      <c r="Q227" s="225"/>
      <c r="R227" s="182" t="s">
        <v>15796</v>
      </c>
      <c r="S227" s="181" t="s">
        <v>12481</v>
      </c>
      <c r="T227" s="181" t="s">
        <v>13501</v>
      </c>
      <c r="U227" s="201"/>
      <c r="V227" s="226">
        <v>259</v>
      </c>
      <c r="X227" s="227">
        <v>0</v>
      </c>
      <c r="AB227" s="228" t="s">
        <v>16643</v>
      </c>
    </row>
    <row r="228" spans="1:43" s="227" customFormat="1" ht="40.5">
      <c r="A228" s="181" t="s">
        <v>15777</v>
      </c>
      <c r="B228" s="182" t="s">
        <v>1119</v>
      </c>
      <c r="C228" s="186" t="s">
        <v>15776</v>
      </c>
      <c r="D228" s="230"/>
      <c r="E228" s="182" t="s">
        <v>13111</v>
      </c>
      <c r="F228" s="182" t="s">
        <v>15777</v>
      </c>
      <c r="G228" s="182" t="s">
        <v>13217</v>
      </c>
      <c r="H228" s="183">
        <v>0</v>
      </c>
      <c r="I228" s="184" t="s">
        <v>15778</v>
      </c>
      <c r="J228" s="184" t="s">
        <v>11522</v>
      </c>
      <c r="K228" s="224"/>
      <c r="L228" s="224"/>
      <c r="M228" s="224"/>
      <c r="N228" s="224"/>
      <c r="O228" s="224" t="s">
        <v>16642</v>
      </c>
      <c r="P228" s="185"/>
      <c r="Q228" s="225"/>
      <c r="R228" s="182" t="s">
        <v>15776</v>
      </c>
      <c r="S228" s="181" t="s">
        <v>12661</v>
      </c>
      <c r="T228" s="181" t="s">
        <v>11521</v>
      </c>
      <c r="U228" s="201"/>
      <c r="V228" s="226">
        <v>91</v>
      </c>
      <c r="X228" s="227">
        <v>0</v>
      </c>
      <c r="AB228" s="228" t="s">
        <v>16644</v>
      </c>
    </row>
    <row r="229" spans="1:43" s="227" customFormat="1" ht="94.5">
      <c r="A229" s="181" t="s">
        <v>15781</v>
      </c>
      <c r="B229" s="182" t="s">
        <v>1119</v>
      </c>
      <c r="C229" s="186" t="s">
        <v>15780</v>
      </c>
      <c r="D229" s="230"/>
      <c r="E229" s="182" t="s">
        <v>883</v>
      </c>
      <c r="F229" s="182" t="s">
        <v>15781</v>
      </c>
      <c r="G229" s="182" t="s">
        <v>13217</v>
      </c>
      <c r="H229" s="183">
        <v>0</v>
      </c>
      <c r="I229" s="184" t="s">
        <v>15782</v>
      </c>
      <c r="J229" s="184" t="s">
        <v>1636</v>
      </c>
      <c r="K229" s="224"/>
      <c r="L229" s="224"/>
      <c r="M229" s="224"/>
      <c r="N229" s="224"/>
      <c r="O229" s="224"/>
      <c r="P229" s="185"/>
      <c r="Q229" s="225"/>
      <c r="R229" s="182" t="s">
        <v>15780</v>
      </c>
      <c r="S229" s="181" t="s">
        <v>12679</v>
      </c>
      <c r="T229" s="181" t="s">
        <v>15401</v>
      </c>
      <c r="U229" s="201"/>
      <c r="V229" s="226">
        <v>119</v>
      </c>
      <c r="X229" s="227">
        <v>0</v>
      </c>
      <c r="AB229" s="228" t="s">
        <v>16645</v>
      </c>
    </row>
    <row r="230" spans="1:43" s="227" customFormat="1" ht="54">
      <c r="A230" s="181" t="s">
        <v>15786</v>
      </c>
      <c r="B230" s="182" t="s">
        <v>1119</v>
      </c>
      <c r="C230" s="186" t="s">
        <v>15785</v>
      </c>
      <c r="D230" s="230"/>
      <c r="E230" s="182" t="s">
        <v>883</v>
      </c>
      <c r="F230" s="182" t="s">
        <v>15786</v>
      </c>
      <c r="G230" s="182" t="s">
        <v>13217</v>
      </c>
      <c r="H230" s="183">
        <v>0</v>
      </c>
      <c r="I230" s="184" t="s">
        <v>15787</v>
      </c>
      <c r="J230" s="184" t="s">
        <v>3861</v>
      </c>
      <c r="K230" s="224"/>
      <c r="L230" s="224"/>
      <c r="M230" s="224"/>
      <c r="N230" s="224"/>
      <c r="O230" s="224"/>
      <c r="P230" s="185"/>
      <c r="Q230" s="225"/>
      <c r="R230" s="182" t="s">
        <v>15785</v>
      </c>
      <c r="S230" s="181" t="s">
        <v>12679</v>
      </c>
      <c r="T230" s="181" t="s">
        <v>12317</v>
      </c>
      <c r="U230" s="201"/>
      <c r="V230" s="226">
        <v>121</v>
      </c>
      <c r="X230" s="227">
        <v>0</v>
      </c>
      <c r="AB230" s="228" t="s">
        <v>16646</v>
      </c>
    </row>
    <row r="231" spans="1:43" s="227" customFormat="1" ht="54">
      <c r="A231" s="181" t="s">
        <v>15762</v>
      </c>
      <c r="B231" s="182" t="s">
        <v>1119</v>
      </c>
      <c r="C231" s="186" t="s">
        <v>15761</v>
      </c>
      <c r="D231" s="230"/>
      <c r="E231" s="182" t="s">
        <v>1096</v>
      </c>
      <c r="F231" s="182" t="s">
        <v>15762</v>
      </c>
      <c r="G231" s="182" t="s">
        <v>13217</v>
      </c>
      <c r="H231" s="183">
        <v>0</v>
      </c>
      <c r="I231" s="184" t="s">
        <v>15763</v>
      </c>
      <c r="J231" s="184" t="s">
        <v>15553</v>
      </c>
      <c r="K231" s="224"/>
      <c r="L231" s="224"/>
      <c r="M231" s="224"/>
      <c r="N231" s="224"/>
      <c r="O231" s="224" t="s">
        <v>16642</v>
      </c>
      <c r="P231" s="185"/>
      <c r="Q231" s="225"/>
      <c r="R231" s="182" t="s">
        <v>15761</v>
      </c>
      <c r="S231" s="181" t="s">
        <v>12538</v>
      </c>
      <c r="T231" s="181" t="s">
        <v>15851</v>
      </c>
      <c r="U231" s="201"/>
      <c r="V231" s="226">
        <v>35</v>
      </c>
      <c r="X231" s="227">
        <v>0</v>
      </c>
      <c r="AB231" s="228" t="s">
        <v>16647</v>
      </c>
    </row>
    <row r="232" spans="1:43" s="227" customFormat="1" ht="67.5">
      <c r="A232" s="181" t="s">
        <v>15767</v>
      </c>
      <c r="B232" s="182" t="s">
        <v>1119</v>
      </c>
      <c r="C232" s="186" t="s">
        <v>15766</v>
      </c>
      <c r="D232" s="230"/>
      <c r="E232" s="182" t="s">
        <v>870</v>
      </c>
      <c r="F232" s="182" t="s">
        <v>15767</v>
      </c>
      <c r="G232" s="182" t="s">
        <v>13217</v>
      </c>
      <c r="H232" s="183">
        <v>0</v>
      </c>
      <c r="I232" s="184" t="s">
        <v>15775</v>
      </c>
      <c r="J232" s="184" t="s">
        <v>9109</v>
      </c>
      <c r="K232" s="224"/>
      <c r="L232" s="224"/>
      <c r="M232" s="224"/>
      <c r="N232" s="224"/>
      <c r="O232" s="224" t="s">
        <v>16642</v>
      </c>
      <c r="P232" s="185"/>
      <c r="Q232" s="225"/>
      <c r="R232" s="182" t="s">
        <v>15766</v>
      </c>
      <c r="S232" s="181" t="s">
        <v>12606</v>
      </c>
      <c r="T232" s="181" t="s">
        <v>9106</v>
      </c>
      <c r="U232" s="201"/>
      <c r="V232" s="226">
        <v>122</v>
      </c>
      <c r="X232" s="227">
        <v>0</v>
      </c>
      <c r="AB232" s="228" t="s">
        <v>16648</v>
      </c>
    </row>
    <row r="233" spans="1:43" s="227" customFormat="1" ht="67.5">
      <c r="A233" s="181" t="s">
        <v>15774</v>
      </c>
      <c r="B233" s="182" t="s">
        <v>1119</v>
      </c>
      <c r="C233" s="186" t="s">
        <v>15773</v>
      </c>
      <c r="D233" s="230"/>
      <c r="E233" s="182" t="s">
        <v>870</v>
      </c>
      <c r="F233" s="182" t="s">
        <v>15774</v>
      </c>
      <c r="G233" s="182" t="s">
        <v>13217</v>
      </c>
      <c r="H233" s="183">
        <v>0</v>
      </c>
      <c r="I233" s="184" t="s">
        <v>15775</v>
      </c>
      <c r="J233" s="184" t="s">
        <v>9109</v>
      </c>
      <c r="K233" s="224"/>
      <c r="L233" s="224"/>
      <c r="M233" s="224"/>
      <c r="N233" s="224"/>
      <c r="O233" s="224" t="s">
        <v>16642</v>
      </c>
      <c r="P233" s="185"/>
      <c r="Q233" s="225"/>
      <c r="R233" s="182" t="s">
        <v>15773</v>
      </c>
      <c r="S233" s="181" t="s">
        <v>12606</v>
      </c>
      <c r="T233" s="181" t="s">
        <v>9106</v>
      </c>
      <c r="U233" s="201"/>
      <c r="V233" s="226">
        <v>123</v>
      </c>
      <c r="X233" s="227">
        <v>0</v>
      </c>
      <c r="AB233" s="228" t="s">
        <v>16649</v>
      </c>
    </row>
    <row r="234" spans="1:43" s="227" customFormat="1" ht="108">
      <c r="A234" s="181" t="s">
        <v>15784</v>
      </c>
      <c r="B234" s="182" t="s">
        <v>1119</v>
      </c>
      <c r="C234" s="186" t="s">
        <v>15783</v>
      </c>
      <c r="D234" s="230"/>
      <c r="E234" s="182" t="s">
        <v>883</v>
      </c>
      <c r="F234" s="182" t="s">
        <v>15784</v>
      </c>
      <c r="G234" s="182" t="s">
        <v>13217</v>
      </c>
      <c r="H234" s="183">
        <v>0</v>
      </c>
      <c r="I234" s="184" t="s">
        <v>15782</v>
      </c>
      <c r="J234" s="184" t="s">
        <v>1636</v>
      </c>
      <c r="K234" s="224"/>
      <c r="L234" s="224"/>
      <c r="M234" s="224"/>
      <c r="N234" s="224"/>
      <c r="O234" s="224" t="s">
        <v>16642</v>
      </c>
      <c r="P234" s="185"/>
      <c r="Q234" s="225"/>
      <c r="R234" s="182" t="s">
        <v>15783</v>
      </c>
      <c r="S234" s="181" t="s">
        <v>12679</v>
      </c>
      <c r="T234" s="181" t="s">
        <v>15401</v>
      </c>
      <c r="U234" s="201"/>
      <c r="V234" s="226">
        <v>120</v>
      </c>
      <c r="X234" s="227">
        <v>0</v>
      </c>
      <c r="AB234" s="228" t="s">
        <v>16650</v>
      </c>
    </row>
    <row r="235" spans="1:43" s="227" customFormat="1" ht="54">
      <c r="A235" s="181" t="s">
        <v>15770</v>
      </c>
      <c r="B235" s="182" t="s">
        <v>1119</v>
      </c>
      <c r="C235" s="186" t="s">
        <v>15769</v>
      </c>
      <c r="D235" s="230"/>
      <c r="E235" s="182" t="s">
        <v>2414</v>
      </c>
      <c r="F235" s="182" t="s">
        <v>15770</v>
      </c>
      <c r="G235" s="182" t="s">
        <v>13217</v>
      </c>
      <c r="H235" s="183">
        <v>0</v>
      </c>
      <c r="I235" s="184" t="s">
        <v>15771</v>
      </c>
      <c r="J235" s="184" t="s">
        <v>11472</v>
      </c>
      <c r="K235" s="224"/>
      <c r="L235" s="224"/>
      <c r="M235" s="224"/>
      <c r="N235" s="224"/>
      <c r="O235" s="224" t="s">
        <v>16642</v>
      </c>
      <c r="P235" s="185"/>
      <c r="Q235" s="225"/>
      <c r="R235" s="182" t="s">
        <v>15769</v>
      </c>
      <c r="S235" s="181" t="s">
        <v>12660</v>
      </c>
      <c r="T235" s="181" t="s">
        <v>11471</v>
      </c>
      <c r="U235" s="201"/>
      <c r="V235" s="226">
        <v>78</v>
      </c>
      <c r="X235" s="227">
        <v>0</v>
      </c>
      <c r="AB235" s="228" t="s">
        <v>16651</v>
      </c>
    </row>
    <row r="236" spans="1:43" s="227" customFormat="1" ht="108">
      <c r="A236" s="181" t="s">
        <v>2261</v>
      </c>
      <c r="B236" s="182" t="s">
        <v>1120</v>
      </c>
      <c r="C236" s="186" t="s">
        <v>2318</v>
      </c>
      <c r="D236" s="230" t="s">
        <v>2318</v>
      </c>
      <c r="E236" s="182" t="s">
        <v>1090</v>
      </c>
      <c r="F236" s="182" t="s">
        <v>2261</v>
      </c>
      <c r="G236" s="182" t="s">
        <v>13217</v>
      </c>
      <c r="H236" s="183">
        <v>0</v>
      </c>
      <c r="I236" s="184" t="s">
        <v>1760</v>
      </c>
      <c r="J236" s="184" t="s">
        <v>13600</v>
      </c>
      <c r="K236" s="224" t="s">
        <v>15881</v>
      </c>
      <c r="L236" s="224" t="s">
        <v>15881</v>
      </c>
      <c r="M236" s="224" t="s">
        <v>16652</v>
      </c>
      <c r="N236" s="224" t="s">
        <v>16653</v>
      </c>
      <c r="O236" s="224" t="s">
        <v>16654</v>
      </c>
      <c r="P236" s="185" t="s">
        <v>485</v>
      </c>
      <c r="Q236" s="225" t="s">
        <v>15878</v>
      </c>
      <c r="R236" s="182" t="s">
        <v>2318</v>
      </c>
      <c r="S236" s="181" t="s">
        <v>12481</v>
      </c>
      <c r="T236" s="181" t="s">
        <v>13500</v>
      </c>
      <c r="U236" s="201"/>
      <c r="V236" s="226">
        <v>400</v>
      </c>
      <c r="X236" s="227">
        <v>0</v>
      </c>
      <c r="AB236" s="228" t="s">
        <v>16655</v>
      </c>
    </row>
    <row r="237" spans="1:43" s="227" customFormat="1" ht="81">
      <c r="A237" s="181" t="s">
        <v>16656</v>
      </c>
      <c r="B237" s="182" t="s">
        <v>1120</v>
      </c>
      <c r="C237" s="186" t="s">
        <v>16657</v>
      </c>
      <c r="D237" s="230"/>
      <c r="E237" s="182" t="s">
        <v>15990</v>
      </c>
      <c r="F237" s="182" t="s">
        <v>16656</v>
      </c>
      <c r="G237" s="182" t="s">
        <v>13217</v>
      </c>
      <c r="H237" s="183"/>
      <c r="I237" s="184"/>
      <c r="J237" s="184"/>
      <c r="K237" s="224"/>
      <c r="L237" s="224"/>
      <c r="M237" s="224"/>
      <c r="N237" s="224"/>
      <c r="O237" s="224"/>
      <c r="P237" s="185"/>
      <c r="Q237" s="225"/>
      <c r="R237" s="182"/>
      <c r="S237" s="181" t="s">
        <v>12481</v>
      </c>
      <c r="T237" s="181"/>
      <c r="U237" s="201"/>
      <c r="V237" s="226"/>
      <c r="X237" s="227">
        <v>0</v>
      </c>
      <c r="AB237" s="228" t="s">
        <v>16658</v>
      </c>
      <c r="AN237" s="227" t="s">
        <v>16659</v>
      </c>
      <c r="AO237" s="227" t="s">
        <v>16659</v>
      </c>
      <c r="AQ237" s="227">
        <v>261</v>
      </c>
    </row>
    <row r="238" spans="1:43" s="227" customFormat="1" ht="54">
      <c r="A238" s="181" t="s">
        <v>16660</v>
      </c>
      <c r="B238" s="182" t="s">
        <v>1120</v>
      </c>
      <c r="C238" s="186" t="s">
        <v>2127</v>
      </c>
      <c r="D238" s="230"/>
      <c r="E238" s="182" t="s">
        <v>15990</v>
      </c>
      <c r="F238" s="182" t="s">
        <v>16660</v>
      </c>
      <c r="G238" s="182" t="s">
        <v>13217</v>
      </c>
      <c r="H238" s="183"/>
      <c r="I238" s="184"/>
      <c r="J238" s="184"/>
      <c r="K238" s="224"/>
      <c r="L238" s="224"/>
      <c r="M238" s="224"/>
      <c r="N238" s="224"/>
      <c r="O238" s="224"/>
      <c r="P238" s="185"/>
      <c r="Q238" s="225"/>
      <c r="R238" s="182"/>
      <c r="S238" s="181" t="s">
        <v>12481</v>
      </c>
      <c r="T238" s="181"/>
      <c r="U238" s="201"/>
      <c r="V238" s="226"/>
      <c r="X238" s="227">
        <v>0</v>
      </c>
      <c r="AB238" s="228" t="s">
        <v>16661</v>
      </c>
      <c r="AN238" s="227" t="s">
        <v>16662</v>
      </c>
      <c r="AO238" s="227" t="s">
        <v>16662</v>
      </c>
      <c r="AQ238" s="227">
        <v>266</v>
      </c>
    </row>
    <row r="239" spans="1:43" s="227" customFormat="1" ht="216">
      <c r="A239" s="181" t="s">
        <v>758</v>
      </c>
      <c r="B239" s="182" t="s">
        <v>1120</v>
      </c>
      <c r="C239" s="186" t="s">
        <v>47</v>
      </c>
      <c r="D239" s="230" t="s">
        <v>47</v>
      </c>
      <c r="E239" s="182" t="s">
        <v>2415</v>
      </c>
      <c r="F239" s="182" t="s">
        <v>758</v>
      </c>
      <c r="G239" s="182" t="s">
        <v>13217</v>
      </c>
      <c r="H239" s="183">
        <v>0</v>
      </c>
      <c r="I239" s="184" t="s">
        <v>1746</v>
      </c>
      <c r="J239" s="184" t="s">
        <v>1725</v>
      </c>
      <c r="K239" s="224" t="s">
        <v>16663</v>
      </c>
      <c r="L239" s="224" t="s">
        <v>16664</v>
      </c>
      <c r="M239" s="224" t="s">
        <v>16665</v>
      </c>
      <c r="N239" s="224" t="s">
        <v>16666</v>
      </c>
      <c r="O239" s="224" t="s">
        <v>16667</v>
      </c>
      <c r="P239" s="185" t="s">
        <v>485</v>
      </c>
      <c r="Q239" s="225" t="s">
        <v>15878</v>
      </c>
      <c r="R239" s="182" t="s">
        <v>47</v>
      </c>
      <c r="S239" s="181" t="s">
        <v>12665</v>
      </c>
      <c r="T239" s="181" t="s">
        <v>11913</v>
      </c>
      <c r="U239" s="201"/>
      <c r="V239" s="226">
        <v>389</v>
      </c>
      <c r="X239" s="227">
        <v>0</v>
      </c>
      <c r="AB239" s="228" t="s">
        <v>16668</v>
      </c>
      <c r="AN239" s="227" t="s">
        <v>47</v>
      </c>
      <c r="AO239" s="227" t="s">
        <v>47</v>
      </c>
      <c r="AQ239" s="227">
        <v>255</v>
      </c>
    </row>
    <row r="240" spans="1:43" s="227" customFormat="1" ht="40.5">
      <c r="A240" s="181" t="s">
        <v>16669</v>
      </c>
      <c r="B240" s="182" t="s">
        <v>1120</v>
      </c>
      <c r="C240" s="186" t="s">
        <v>16670</v>
      </c>
      <c r="D240" s="230"/>
      <c r="E240" s="182" t="s">
        <v>16671</v>
      </c>
      <c r="F240" s="182" t="s">
        <v>16669</v>
      </c>
      <c r="G240" s="182" t="s">
        <v>13217</v>
      </c>
      <c r="H240" s="183"/>
      <c r="I240" s="184"/>
      <c r="J240" s="184"/>
      <c r="K240" s="224"/>
      <c r="L240" s="224"/>
      <c r="M240" s="224"/>
      <c r="N240" s="224"/>
      <c r="O240" s="224"/>
      <c r="P240" s="185"/>
      <c r="Q240" s="225"/>
      <c r="R240" s="182"/>
      <c r="S240" s="181" t="s">
        <v>12534</v>
      </c>
      <c r="T240" s="181"/>
      <c r="U240" s="201"/>
      <c r="V240" s="226"/>
      <c r="X240" s="227">
        <v>0</v>
      </c>
      <c r="AB240" s="228" t="s">
        <v>16672</v>
      </c>
    </row>
    <row r="241" spans="1:43" s="227" customFormat="1" ht="216">
      <c r="A241" s="181" t="s">
        <v>15063</v>
      </c>
      <c r="B241" s="182" t="s">
        <v>1120</v>
      </c>
      <c r="C241" s="186" t="s">
        <v>15062</v>
      </c>
      <c r="D241" s="230" t="s">
        <v>15062</v>
      </c>
      <c r="E241" s="182" t="s">
        <v>1095</v>
      </c>
      <c r="F241" s="182" t="s">
        <v>15063</v>
      </c>
      <c r="G241" s="182" t="s">
        <v>13217</v>
      </c>
      <c r="H241" s="183">
        <v>0</v>
      </c>
      <c r="I241" s="184" t="s">
        <v>15108</v>
      </c>
      <c r="J241" s="184" t="s">
        <v>12830</v>
      </c>
      <c r="K241" s="224" t="s">
        <v>16673</v>
      </c>
      <c r="L241" s="224" t="s">
        <v>16674</v>
      </c>
      <c r="M241" s="224" t="s">
        <v>16675</v>
      </c>
      <c r="N241" s="224" t="s">
        <v>16676</v>
      </c>
      <c r="O241" s="224" t="s">
        <v>16677</v>
      </c>
      <c r="P241" s="185" t="s">
        <v>485</v>
      </c>
      <c r="Q241" s="225" t="s">
        <v>15878</v>
      </c>
      <c r="R241" s="182" t="s">
        <v>15062</v>
      </c>
      <c r="S241" s="181" t="s">
        <v>12534</v>
      </c>
      <c r="T241" s="181" t="s">
        <v>6032</v>
      </c>
      <c r="U241" s="201"/>
      <c r="V241" s="226">
        <v>486</v>
      </c>
      <c r="X241" s="227">
        <v>0</v>
      </c>
      <c r="AB241" s="228" t="s">
        <v>16678</v>
      </c>
    </row>
    <row r="242" spans="1:43" s="227" customFormat="1" ht="67.5">
      <c r="A242" s="181" t="s">
        <v>15502</v>
      </c>
      <c r="B242" s="182" t="s">
        <v>1120</v>
      </c>
      <c r="C242" s="186" t="s">
        <v>15501</v>
      </c>
      <c r="D242" s="230" t="s">
        <v>15501</v>
      </c>
      <c r="E242" s="182" t="s">
        <v>1095</v>
      </c>
      <c r="F242" s="182" t="s">
        <v>15502</v>
      </c>
      <c r="G242" s="182" t="s">
        <v>13217</v>
      </c>
      <c r="H242" s="183">
        <v>0</v>
      </c>
      <c r="I242" s="184" t="s">
        <v>15510</v>
      </c>
      <c r="J242" s="184" t="s">
        <v>12830</v>
      </c>
      <c r="K242" s="224" t="s">
        <v>16679</v>
      </c>
      <c r="L242" s="224" t="s">
        <v>16680</v>
      </c>
      <c r="M242" s="224" t="s">
        <v>16681</v>
      </c>
      <c r="N242" s="224" t="s">
        <v>16676</v>
      </c>
      <c r="O242" s="224" t="s">
        <v>16276</v>
      </c>
      <c r="P242" s="185" t="s">
        <v>485</v>
      </c>
      <c r="Q242" s="225" t="s">
        <v>16253</v>
      </c>
      <c r="R242" s="182" t="s">
        <v>15501</v>
      </c>
      <c r="S242" s="181" t="s">
        <v>12534</v>
      </c>
      <c r="T242" s="181" t="s">
        <v>6032</v>
      </c>
      <c r="U242" s="201"/>
      <c r="V242" s="226">
        <v>521</v>
      </c>
      <c r="X242" s="227">
        <v>0</v>
      </c>
      <c r="AB242" s="228" t="s">
        <v>16682</v>
      </c>
      <c r="AN242" s="227" t="s">
        <v>15500</v>
      </c>
      <c r="AO242" s="227" t="s">
        <v>15500</v>
      </c>
      <c r="AQ242" s="227">
        <v>276</v>
      </c>
    </row>
    <row r="243" spans="1:43" s="227" customFormat="1" ht="40.5">
      <c r="A243" s="181" t="s">
        <v>16683</v>
      </c>
      <c r="B243" s="182" t="s">
        <v>1120</v>
      </c>
      <c r="C243" s="186" t="s">
        <v>16684</v>
      </c>
      <c r="D243" s="230"/>
      <c r="E243" s="182" t="s">
        <v>1095</v>
      </c>
      <c r="F243" s="182" t="s">
        <v>16683</v>
      </c>
      <c r="G243" s="182" t="s">
        <v>13217</v>
      </c>
      <c r="H243" s="183">
        <v>0</v>
      </c>
      <c r="I243" s="184" t="s">
        <v>15109</v>
      </c>
      <c r="J243" s="184" t="s">
        <v>12830</v>
      </c>
      <c r="K243" s="224"/>
      <c r="L243" s="224"/>
      <c r="M243" s="224"/>
      <c r="N243" s="224"/>
      <c r="O243" s="224"/>
      <c r="P243" s="185"/>
      <c r="Q243" s="225"/>
      <c r="R243" s="182"/>
      <c r="S243" s="181" t="s">
        <v>12534</v>
      </c>
      <c r="T243" s="181" t="s">
        <v>6032</v>
      </c>
      <c r="U243" s="201"/>
      <c r="V243" s="226"/>
      <c r="X243" s="227">
        <v>0</v>
      </c>
      <c r="AB243" s="228" t="s">
        <v>16685</v>
      </c>
      <c r="AN243" s="227" t="s">
        <v>16684</v>
      </c>
      <c r="AO243" s="227" t="s">
        <v>16684</v>
      </c>
      <c r="AQ243" s="227">
        <v>277</v>
      </c>
    </row>
    <row r="244" spans="1:43" s="227" customFormat="1" ht="40.5">
      <c r="A244" s="181" t="s">
        <v>16686</v>
      </c>
      <c r="B244" s="182" t="s">
        <v>1120</v>
      </c>
      <c r="C244" s="186" t="s">
        <v>1834</v>
      </c>
      <c r="D244" s="230" t="s">
        <v>16687</v>
      </c>
      <c r="E244" s="182" t="s">
        <v>1090</v>
      </c>
      <c r="F244" s="182" t="s">
        <v>16686</v>
      </c>
      <c r="G244" s="182" t="s">
        <v>13217</v>
      </c>
      <c r="H244" s="183"/>
      <c r="I244" s="184"/>
      <c r="J244" s="184"/>
      <c r="K244" s="224"/>
      <c r="L244" s="224"/>
      <c r="M244" s="224"/>
      <c r="N244" s="224"/>
      <c r="O244" s="224"/>
      <c r="P244" s="185"/>
      <c r="Q244" s="225"/>
      <c r="R244" s="182"/>
      <c r="S244" s="181" t="s">
        <v>12481</v>
      </c>
      <c r="T244" s="181"/>
      <c r="U244" s="201"/>
      <c r="V244" s="226"/>
      <c r="X244" s="227">
        <v>0</v>
      </c>
      <c r="AB244" s="228" t="s">
        <v>16688</v>
      </c>
    </row>
    <row r="245" spans="1:43" s="227" customFormat="1" ht="67.5">
      <c r="A245" s="181" t="s">
        <v>1398</v>
      </c>
      <c r="B245" s="182" t="s">
        <v>1120</v>
      </c>
      <c r="C245" s="186" t="s">
        <v>896</v>
      </c>
      <c r="D245" s="230" t="s">
        <v>896</v>
      </c>
      <c r="E245" s="182" t="s">
        <v>1098</v>
      </c>
      <c r="F245" s="182" t="s">
        <v>1398</v>
      </c>
      <c r="G245" s="182" t="s">
        <v>13217</v>
      </c>
      <c r="H245" s="183" t="s">
        <v>16689</v>
      </c>
      <c r="I245" s="184" t="s">
        <v>1567</v>
      </c>
      <c r="J245" s="184" t="s">
        <v>1568</v>
      </c>
      <c r="K245" s="224" t="s">
        <v>16690</v>
      </c>
      <c r="L245" s="224" t="s">
        <v>16691</v>
      </c>
      <c r="M245" s="224" t="s">
        <v>16316</v>
      </c>
      <c r="N245" s="224" t="s">
        <v>16692</v>
      </c>
      <c r="O245" s="224" t="s">
        <v>16693</v>
      </c>
      <c r="P245" s="185" t="s">
        <v>485</v>
      </c>
      <c r="Q245" s="225" t="s">
        <v>15878</v>
      </c>
      <c r="R245" s="182" t="s">
        <v>896</v>
      </c>
      <c r="S245" s="181" t="s">
        <v>12547</v>
      </c>
      <c r="T245" s="181" t="s">
        <v>6655</v>
      </c>
      <c r="U245" s="201"/>
      <c r="V245" s="226">
        <v>417</v>
      </c>
      <c r="X245" s="227">
        <v>0</v>
      </c>
      <c r="AB245" s="228" t="s">
        <v>16694</v>
      </c>
      <c r="AN245" s="227" t="s">
        <v>896</v>
      </c>
      <c r="AO245" s="227" t="s">
        <v>896</v>
      </c>
      <c r="AQ245" s="227">
        <v>280</v>
      </c>
    </row>
    <row r="246" spans="1:43" s="227" customFormat="1" ht="67.5">
      <c r="A246" s="181" t="s">
        <v>759</v>
      </c>
      <c r="B246" s="182" t="s">
        <v>1120</v>
      </c>
      <c r="C246" s="186" t="s">
        <v>832</v>
      </c>
      <c r="D246" s="230" t="s">
        <v>832</v>
      </c>
      <c r="E246" s="182" t="s">
        <v>2413</v>
      </c>
      <c r="F246" s="182" t="s">
        <v>759</v>
      </c>
      <c r="G246" s="182" t="s">
        <v>13217</v>
      </c>
      <c r="H246" s="183" t="s">
        <v>16695</v>
      </c>
      <c r="I246" s="184" t="s">
        <v>1755</v>
      </c>
      <c r="J246" s="184" t="s">
        <v>1755</v>
      </c>
      <c r="K246" s="224" t="s">
        <v>16696</v>
      </c>
      <c r="L246" s="224" t="s">
        <v>16697</v>
      </c>
      <c r="M246" s="224" t="s">
        <v>16316</v>
      </c>
      <c r="N246" s="224" t="s">
        <v>16698</v>
      </c>
      <c r="O246" s="224" t="s">
        <v>16699</v>
      </c>
      <c r="P246" s="185" t="s">
        <v>485</v>
      </c>
      <c r="Q246" s="225" t="s">
        <v>16700</v>
      </c>
      <c r="R246" s="182" t="s">
        <v>832</v>
      </c>
      <c r="S246" s="181" t="s">
        <v>12462</v>
      </c>
      <c r="T246" s="181" t="s">
        <v>3393</v>
      </c>
      <c r="U246" s="201"/>
      <c r="V246" s="226">
        <v>421</v>
      </c>
      <c r="X246" s="227">
        <v>0</v>
      </c>
      <c r="AB246" s="228" t="s">
        <v>16701</v>
      </c>
      <c r="AN246" s="227" t="s">
        <v>832</v>
      </c>
      <c r="AO246" s="227" t="s">
        <v>832</v>
      </c>
      <c r="AQ246" s="227">
        <v>281</v>
      </c>
    </row>
    <row r="247" spans="1:43" s="227" customFormat="1" ht="54">
      <c r="A247" s="181" t="s">
        <v>760</v>
      </c>
      <c r="B247" s="182" t="s">
        <v>1120</v>
      </c>
      <c r="C247" s="186" t="s">
        <v>12404</v>
      </c>
      <c r="D247" s="230" t="s">
        <v>12404</v>
      </c>
      <c r="E247" s="182" t="s">
        <v>1086</v>
      </c>
      <c r="F247" s="182" t="s">
        <v>760</v>
      </c>
      <c r="G247" s="182" t="s">
        <v>13217</v>
      </c>
      <c r="H247" s="183">
        <v>0</v>
      </c>
      <c r="I247" s="184" t="s">
        <v>1752</v>
      </c>
      <c r="J247" s="184" t="s">
        <v>1756</v>
      </c>
      <c r="K247" s="224" t="s">
        <v>16702</v>
      </c>
      <c r="L247" s="224" t="s">
        <v>16703</v>
      </c>
      <c r="M247" s="224" t="s">
        <v>15968</v>
      </c>
      <c r="N247" s="224" t="s">
        <v>16676</v>
      </c>
      <c r="O247" s="224" t="s">
        <v>16704</v>
      </c>
      <c r="P247" s="185" t="s">
        <v>485</v>
      </c>
      <c r="Q247" s="225" t="s">
        <v>15878</v>
      </c>
      <c r="R247" s="182" t="s">
        <v>12404</v>
      </c>
      <c r="S247" s="181" t="s">
        <v>12464</v>
      </c>
      <c r="T247" s="181" t="s">
        <v>3441</v>
      </c>
      <c r="U247" s="201"/>
      <c r="V247" s="226">
        <v>437</v>
      </c>
      <c r="X247" s="227">
        <v>0</v>
      </c>
      <c r="AB247" s="228" t="s">
        <v>16705</v>
      </c>
      <c r="AN247" s="227" t="s">
        <v>12682</v>
      </c>
      <c r="AO247" s="227" t="s">
        <v>12682</v>
      </c>
      <c r="AQ247" s="227">
        <v>285</v>
      </c>
    </row>
    <row r="248" spans="1:43" s="227" customFormat="1" ht="67.5">
      <c r="A248" s="181" t="s">
        <v>16706</v>
      </c>
      <c r="B248" s="182" t="s">
        <v>1120</v>
      </c>
      <c r="C248" s="186" t="s">
        <v>16707</v>
      </c>
      <c r="D248" s="230"/>
      <c r="E248" s="182" t="s">
        <v>1091</v>
      </c>
      <c r="F248" s="182" t="s">
        <v>16706</v>
      </c>
      <c r="G248" s="182" t="s">
        <v>13217</v>
      </c>
      <c r="H248" s="183"/>
      <c r="I248" s="184"/>
      <c r="J248" s="184"/>
      <c r="K248" s="224"/>
      <c r="L248" s="224"/>
      <c r="M248" s="224"/>
      <c r="N248" s="224"/>
      <c r="O248" s="224"/>
      <c r="P248" s="185"/>
      <c r="Q248" s="225">
        <v>0</v>
      </c>
      <c r="R248" s="182"/>
      <c r="S248" s="181" t="s">
        <v>12490</v>
      </c>
      <c r="T248" s="181"/>
      <c r="U248" s="201"/>
      <c r="V248" s="226"/>
      <c r="X248" s="227">
        <v>0</v>
      </c>
      <c r="AB248" s="228" t="s">
        <v>16708</v>
      </c>
    </row>
    <row r="249" spans="1:43" s="227" customFormat="1" ht="54">
      <c r="A249" s="181" t="s">
        <v>761</v>
      </c>
      <c r="B249" s="182" t="s">
        <v>1120</v>
      </c>
      <c r="C249" s="186" t="s">
        <v>805</v>
      </c>
      <c r="D249" s="230" t="s">
        <v>805</v>
      </c>
      <c r="E249" s="182" t="s">
        <v>872</v>
      </c>
      <c r="F249" s="182" t="s">
        <v>761</v>
      </c>
      <c r="G249" s="182" t="s">
        <v>13217</v>
      </c>
      <c r="H249" s="183">
        <v>0</v>
      </c>
      <c r="I249" s="184" t="s">
        <v>1757</v>
      </c>
      <c r="J249" s="184" t="s">
        <v>9479</v>
      </c>
      <c r="K249" s="224" t="s">
        <v>16709</v>
      </c>
      <c r="L249" s="224" t="s">
        <v>16710</v>
      </c>
      <c r="M249" s="224" t="s">
        <v>16711</v>
      </c>
      <c r="N249" s="224" t="s">
        <v>16712</v>
      </c>
      <c r="O249" s="224" t="s">
        <v>16713</v>
      </c>
      <c r="P249" s="185" t="s">
        <v>485</v>
      </c>
      <c r="Q249" s="225" t="s">
        <v>15878</v>
      </c>
      <c r="R249" s="182" t="s">
        <v>805</v>
      </c>
      <c r="S249" s="181" t="s">
        <v>12611</v>
      </c>
      <c r="T249" s="181" t="s">
        <v>13549</v>
      </c>
      <c r="U249" s="201"/>
      <c r="V249" s="226">
        <v>430</v>
      </c>
      <c r="X249" s="227">
        <v>0</v>
      </c>
      <c r="AB249" s="228" t="s">
        <v>16714</v>
      </c>
      <c r="AN249" s="227" t="s">
        <v>805</v>
      </c>
      <c r="AO249" s="227" t="s">
        <v>805</v>
      </c>
      <c r="AQ249" s="227">
        <v>286</v>
      </c>
    </row>
    <row r="250" spans="1:43" s="227" customFormat="1" ht="216">
      <c r="A250" s="181" t="s">
        <v>762</v>
      </c>
      <c r="B250" s="182" t="s">
        <v>1120</v>
      </c>
      <c r="C250" s="186" t="s">
        <v>2128</v>
      </c>
      <c r="D250" s="230" t="s">
        <v>2128</v>
      </c>
      <c r="E250" s="182" t="s">
        <v>1090</v>
      </c>
      <c r="F250" s="182" t="s">
        <v>762</v>
      </c>
      <c r="G250" s="182" t="s">
        <v>13217</v>
      </c>
      <c r="H250" s="183">
        <v>0</v>
      </c>
      <c r="I250" s="184" t="s">
        <v>2429</v>
      </c>
      <c r="J250" s="184" t="s">
        <v>13605</v>
      </c>
      <c r="K250" s="224" t="s">
        <v>16715</v>
      </c>
      <c r="L250" s="224" t="s">
        <v>16716</v>
      </c>
      <c r="M250" s="224" t="s">
        <v>16717</v>
      </c>
      <c r="N250" s="224" t="s">
        <v>16718</v>
      </c>
      <c r="O250" s="224" t="s">
        <v>16719</v>
      </c>
      <c r="P250" s="185" t="s">
        <v>485</v>
      </c>
      <c r="Q250" s="225" t="s">
        <v>15878</v>
      </c>
      <c r="R250" s="182" t="s">
        <v>2128</v>
      </c>
      <c r="S250" s="181" t="s">
        <v>12481</v>
      </c>
      <c r="T250" s="181" t="s">
        <v>13505</v>
      </c>
      <c r="U250" s="201"/>
      <c r="V250" s="226">
        <v>436</v>
      </c>
      <c r="X250" s="227">
        <v>0</v>
      </c>
      <c r="AB250" s="228" t="s">
        <v>16720</v>
      </c>
      <c r="AN250" s="227" t="s">
        <v>16721</v>
      </c>
      <c r="AO250" s="227" t="s">
        <v>16721</v>
      </c>
      <c r="AQ250" s="227">
        <v>291</v>
      </c>
    </row>
    <row r="251" spans="1:43" s="227" customFormat="1" ht="40.5">
      <c r="A251" s="181" t="s">
        <v>16722</v>
      </c>
      <c r="B251" s="182" t="s">
        <v>1120</v>
      </c>
      <c r="C251" s="186" t="s">
        <v>1834</v>
      </c>
      <c r="D251" s="230" t="s">
        <v>16723</v>
      </c>
      <c r="E251" s="182" t="s">
        <v>1090</v>
      </c>
      <c r="F251" s="182" t="s">
        <v>16722</v>
      </c>
      <c r="G251" s="182" t="s">
        <v>13217</v>
      </c>
      <c r="H251" s="183"/>
      <c r="I251" s="184"/>
      <c r="J251" s="184"/>
      <c r="K251" s="224"/>
      <c r="L251" s="224"/>
      <c r="M251" s="224"/>
      <c r="N251" s="224"/>
      <c r="O251" s="224"/>
      <c r="P251" s="185"/>
      <c r="Q251" s="225"/>
      <c r="R251" s="182"/>
      <c r="S251" s="181" t="s">
        <v>12481</v>
      </c>
      <c r="T251" s="181"/>
      <c r="U251" s="201"/>
      <c r="V251" s="226"/>
      <c r="X251" s="227">
        <v>0</v>
      </c>
      <c r="AB251" s="228" t="s">
        <v>16688</v>
      </c>
    </row>
    <row r="252" spans="1:43" s="227" customFormat="1" ht="94.5">
      <c r="A252" s="181" t="s">
        <v>763</v>
      </c>
      <c r="B252" s="182" t="s">
        <v>1120</v>
      </c>
      <c r="C252" s="186" t="s">
        <v>1758</v>
      </c>
      <c r="D252" s="230" t="s">
        <v>1758</v>
      </c>
      <c r="E252" s="182" t="s">
        <v>15990</v>
      </c>
      <c r="F252" s="182" t="s">
        <v>763</v>
      </c>
      <c r="G252" s="182" t="s">
        <v>13217</v>
      </c>
      <c r="H252" s="183" t="s">
        <v>16724</v>
      </c>
      <c r="I252" s="184" t="s">
        <v>2429</v>
      </c>
      <c r="J252" s="184" t="s">
        <v>13605</v>
      </c>
      <c r="K252" s="224" t="s">
        <v>15881</v>
      </c>
      <c r="L252" s="224" t="s">
        <v>15881</v>
      </c>
      <c r="M252" s="224" t="s">
        <v>15945</v>
      </c>
      <c r="N252" s="224" t="s">
        <v>15869</v>
      </c>
      <c r="O252" s="224" t="s">
        <v>16725</v>
      </c>
      <c r="P252" s="185" t="s">
        <v>485</v>
      </c>
      <c r="Q252" s="225" t="s">
        <v>15878</v>
      </c>
      <c r="R252" s="182" t="s">
        <v>1758</v>
      </c>
      <c r="S252" s="181" t="s">
        <v>12481</v>
      </c>
      <c r="T252" s="181" t="s">
        <v>13505</v>
      </c>
      <c r="U252" s="201"/>
      <c r="V252" s="226">
        <v>431</v>
      </c>
      <c r="X252" s="227">
        <v>0</v>
      </c>
      <c r="AB252" s="228" t="s">
        <v>16726</v>
      </c>
      <c r="AN252" s="227" t="s">
        <v>833</v>
      </c>
      <c r="AO252" s="227" t="s">
        <v>833</v>
      </c>
      <c r="AQ252" s="227">
        <v>292</v>
      </c>
    </row>
    <row r="253" spans="1:43" s="227" customFormat="1" ht="40.5">
      <c r="A253" s="181" t="s">
        <v>16727</v>
      </c>
      <c r="B253" s="182" t="s">
        <v>1120</v>
      </c>
      <c r="C253" s="186" t="s">
        <v>1834</v>
      </c>
      <c r="D253" s="230" t="s">
        <v>16728</v>
      </c>
      <c r="E253" s="182" t="s">
        <v>1090</v>
      </c>
      <c r="F253" s="182" t="s">
        <v>16727</v>
      </c>
      <c r="G253" s="182" t="s">
        <v>13217</v>
      </c>
      <c r="H253" s="183"/>
      <c r="I253" s="184"/>
      <c r="J253" s="184"/>
      <c r="K253" s="224"/>
      <c r="L253" s="224"/>
      <c r="M253" s="224"/>
      <c r="N253" s="224"/>
      <c r="O253" s="224"/>
      <c r="P253" s="185"/>
      <c r="Q253" s="225"/>
      <c r="R253" s="182"/>
      <c r="S253" s="181" t="s">
        <v>12481</v>
      </c>
      <c r="T253" s="181"/>
      <c r="U253" s="201"/>
      <c r="V253" s="226"/>
      <c r="X253" s="227">
        <v>0</v>
      </c>
      <c r="AB253" s="228" t="s">
        <v>16688</v>
      </c>
    </row>
    <row r="254" spans="1:43" s="227" customFormat="1" ht="40.5">
      <c r="A254" s="181" t="s">
        <v>16729</v>
      </c>
      <c r="B254" s="182" t="s">
        <v>1120</v>
      </c>
      <c r="C254" s="186" t="s">
        <v>1834</v>
      </c>
      <c r="D254" s="230" t="s">
        <v>16730</v>
      </c>
      <c r="E254" s="182" t="s">
        <v>1090</v>
      </c>
      <c r="F254" s="182" t="s">
        <v>16729</v>
      </c>
      <c r="G254" s="182" t="s">
        <v>13217</v>
      </c>
      <c r="H254" s="183"/>
      <c r="I254" s="184"/>
      <c r="J254" s="184"/>
      <c r="K254" s="224"/>
      <c r="L254" s="224"/>
      <c r="M254" s="224"/>
      <c r="N254" s="224"/>
      <c r="O254" s="224"/>
      <c r="P254" s="185"/>
      <c r="Q254" s="225"/>
      <c r="R254" s="182"/>
      <c r="S254" s="181" t="s">
        <v>12481</v>
      </c>
      <c r="T254" s="181"/>
      <c r="U254" s="201"/>
      <c r="V254" s="226"/>
      <c r="X254" s="227">
        <v>0</v>
      </c>
      <c r="AB254" s="228" t="s">
        <v>16688</v>
      </c>
    </row>
    <row r="255" spans="1:43" s="227" customFormat="1" ht="40.5">
      <c r="A255" s="181" t="s">
        <v>16731</v>
      </c>
      <c r="B255" s="182" t="s">
        <v>1120</v>
      </c>
      <c r="C255" s="186" t="s">
        <v>1834</v>
      </c>
      <c r="D255" s="230" t="s">
        <v>16732</v>
      </c>
      <c r="E255" s="182" t="s">
        <v>1090</v>
      </c>
      <c r="F255" s="182" t="s">
        <v>16731</v>
      </c>
      <c r="G255" s="182" t="s">
        <v>13217</v>
      </c>
      <c r="H255" s="183"/>
      <c r="I255" s="184"/>
      <c r="J255" s="184"/>
      <c r="K255" s="224"/>
      <c r="L255" s="224"/>
      <c r="M255" s="224"/>
      <c r="N255" s="224"/>
      <c r="O255" s="224"/>
      <c r="P255" s="185"/>
      <c r="Q255" s="225"/>
      <c r="R255" s="182"/>
      <c r="S255" s="181" t="s">
        <v>12481</v>
      </c>
      <c r="T255" s="181"/>
      <c r="U255" s="201"/>
      <c r="V255" s="226"/>
      <c r="X255" s="227">
        <v>0</v>
      </c>
      <c r="AB255" s="228" t="s">
        <v>16688</v>
      </c>
    </row>
    <row r="256" spans="1:43" s="227" customFormat="1" ht="67.5">
      <c r="A256" s="181" t="s">
        <v>16733</v>
      </c>
      <c r="B256" s="182" t="s">
        <v>1120</v>
      </c>
      <c r="C256" s="186" t="s">
        <v>16734</v>
      </c>
      <c r="D256" s="230"/>
      <c r="E256" s="182" t="s">
        <v>15990</v>
      </c>
      <c r="F256" s="182" t="s">
        <v>16733</v>
      </c>
      <c r="G256" s="182" t="s">
        <v>13217</v>
      </c>
      <c r="H256" s="183"/>
      <c r="I256" s="184"/>
      <c r="J256" s="184"/>
      <c r="K256" s="224"/>
      <c r="L256" s="224"/>
      <c r="M256" s="224"/>
      <c r="N256" s="224"/>
      <c r="O256" s="224"/>
      <c r="P256" s="185"/>
      <c r="Q256" s="225"/>
      <c r="R256" s="182"/>
      <c r="S256" s="181" t="s">
        <v>12481</v>
      </c>
      <c r="T256" s="181"/>
      <c r="U256" s="201"/>
      <c r="V256" s="226"/>
      <c r="X256" s="227">
        <v>0</v>
      </c>
      <c r="AB256" s="228" t="s">
        <v>16735</v>
      </c>
      <c r="AN256" s="227" t="s">
        <v>16736</v>
      </c>
      <c r="AO256" s="227" t="s">
        <v>16736</v>
      </c>
      <c r="AQ256" s="227">
        <v>295</v>
      </c>
    </row>
    <row r="257" spans="1:43" s="227" customFormat="1" ht="40.5">
      <c r="A257" s="181" t="s">
        <v>16737</v>
      </c>
      <c r="B257" s="182" t="s">
        <v>1120</v>
      </c>
      <c r="C257" s="186" t="s">
        <v>1834</v>
      </c>
      <c r="D257" s="230" t="s">
        <v>16738</v>
      </c>
      <c r="E257" s="182" t="s">
        <v>1085</v>
      </c>
      <c r="F257" s="182" t="s">
        <v>16737</v>
      </c>
      <c r="G257" s="182" t="s">
        <v>13217</v>
      </c>
      <c r="H257" s="183"/>
      <c r="I257" s="184"/>
      <c r="J257" s="184"/>
      <c r="K257" s="224"/>
      <c r="L257" s="224"/>
      <c r="M257" s="224"/>
      <c r="N257" s="224"/>
      <c r="O257" s="224"/>
      <c r="P257" s="185"/>
      <c r="Q257" s="225"/>
      <c r="R257" s="182"/>
      <c r="S257" s="181" t="s">
        <v>12453</v>
      </c>
      <c r="T257" s="181"/>
      <c r="U257" s="201"/>
      <c r="V257" s="226"/>
      <c r="X257" s="227">
        <v>0</v>
      </c>
      <c r="AB257" s="228" t="s">
        <v>16688</v>
      </c>
    </row>
    <row r="258" spans="1:43" s="227" customFormat="1" ht="40.5">
      <c r="A258" s="181" t="s">
        <v>16739</v>
      </c>
      <c r="B258" s="182" t="s">
        <v>1120</v>
      </c>
      <c r="C258" s="186" t="s">
        <v>1834</v>
      </c>
      <c r="D258" s="230" t="s">
        <v>16740</v>
      </c>
      <c r="E258" s="182" t="s">
        <v>1090</v>
      </c>
      <c r="F258" s="182" t="s">
        <v>16739</v>
      </c>
      <c r="G258" s="182" t="s">
        <v>13217</v>
      </c>
      <c r="H258" s="183"/>
      <c r="I258" s="184"/>
      <c r="J258" s="184"/>
      <c r="K258" s="224"/>
      <c r="L258" s="224"/>
      <c r="M258" s="224"/>
      <c r="N258" s="224"/>
      <c r="O258" s="224"/>
      <c r="P258" s="185"/>
      <c r="Q258" s="225"/>
      <c r="R258" s="182"/>
      <c r="S258" s="181" t="s">
        <v>12481</v>
      </c>
      <c r="T258" s="181"/>
      <c r="U258" s="201"/>
      <c r="V258" s="226"/>
      <c r="X258" s="227">
        <v>0</v>
      </c>
      <c r="AB258" s="228" t="s">
        <v>16688</v>
      </c>
    </row>
    <row r="259" spans="1:43" s="227" customFormat="1" ht="94.5">
      <c r="A259" s="181" t="s">
        <v>764</v>
      </c>
      <c r="B259" s="182" t="s">
        <v>1120</v>
      </c>
      <c r="C259" s="186" t="s">
        <v>1413</v>
      </c>
      <c r="D259" s="230"/>
      <c r="E259" s="182" t="s">
        <v>15990</v>
      </c>
      <c r="F259" s="182" t="s">
        <v>764</v>
      </c>
      <c r="G259" s="182" t="s">
        <v>13217</v>
      </c>
      <c r="H259" s="183" t="s">
        <v>16741</v>
      </c>
      <c r="I259" s="184" t="s">
        <v>2429</v>
      </c>
      <c r="J259" s="184" t="s">
        <v>13605</v>
      </c>
      <c r="K259" s="224"/>
      <c r="L259" s="224"/>
      <c r="M259" s="224"/>
      <c r="N259" s="224"/>
      <c r="O259" s="224" t="s">
        <v>16742</v>
      </c>
      <c r="P259" s="185"/>
      <c r="Q259" s="225" t="s">
        <v>15919</v>
      </c>
      <c r="R259" s="182" t="s">
        <v>1413</v>
      </c>
      <c r="S259" s="181" t="s">
        <v>12481</v>
      </c>
      <c r="T259" s="181" t="s">
        <v>13505</v>
      </c>
      <c r="U259" s="201"/>
      <c r="V259" s="226">
        <v>427</v>
      </c>
      <c r="X259" s="227">
        <v>0</v>
      </c>
      <c r="AB259" s="228" t="s">
        <v>16743</v>
      </c>
      <c r="AN259" s="227" t="s">
        <v>1413</v>
      </c>
      <c r="AO259" s="227" t="s">
        <v>1413</v>
      </c>
      <c r="AQ259" s="227">
        <v>290</v>
      </c>
    </row>
    <row r="260" spans="1:43" s="227" customFormat="1" ht="54">
      <c r="A260" s="181" t="s">
        <v>765</v>
      </c>
      <c r="B260" s="182" t="s">
        <v>1120</v>
      </c>
      <c r="C260" s="186" t="s">
        <v>1315</v>
      </c>
      <c r="D260" s="230" t="s">
        <v>1315</v>
      </c>
      <c r="E260" s="182" t="s">
        <v>1090</v>
      </c>
      <c r="F260" s="182" t="s">
        <v>765</v>
      </c>
      <c r="G260" s="182" t="s">
        <v>13217</v>
      </c>
      <c r="H260" s="183" t="s">
        <v>16744</v>
      </c>
      <c r="I260" s="184" t="s">
        <v>1761</v>
      </c>
      <c r="J260" s="184" t="s">
        <v>13580</v>
      </c>
      <c r="K260" s="224" t="s">
        <v>16745</v>
      </c>
      <c r="L260" s="224" t="s">
        <v>16746</v>
      </c>
      <c r="M260" s="224" t="s">
        <v>16316</v>
      </c>
      <c r="N260" s="224" t="s">
        <v>16747</v>
      </c>
      <c r="O260" s="224" t="s">
        <v>16748</v>
      </c>
      <c r="P260" s="185" t="s">
        <v>485</v>
      </c>
      <c r="Q260" s="225" t="s">
        <v>15878</v>
      </c>
      <c r="R260" s="182" t="s">
        <v>1315</v>
      </c>
      <c r="S260" s="181" t="s">
        <v>12481</v>
      </c>
      <c r="T260" s="181" t="s">
        <v>13480</v>
      </c>
      <c r="U260" s="201"/>
      <c r="V260" s="226">
        <v>403</v>
      </c>
      <c r="X260" s="227">
        <v>0</v>
      </c>
      <c r="AB260" s="228" t="s">
        <v>16749</v>
      </c>
      <c r="AN260" s="227" t="s">
        <v>1315</v>
      </c>
      <c r="AO260" s="227" t="s">
        <v>1315</v>
      </c>
      <c r="AQ260" s="227">
        <v>264</v>
      </c>
    </row>
    <row r="261" spans="1:43" s="227" customFormat="1" ht="40.5">
      <c r="A261" s="181" t="s">
        <v>16750</v>
      </c>
      <c r="B261" s="182" t="s">
        <v>1120</v>
      </c>
      <c r="C261" s="186" t="s">
        <v>1834</v>
      </c>
      <c r="D261" s="230" t="s">
        <v>16751</v>
      </c>
      <c r="E261" s="182" t="s">
        <v>1090</v>
      </c>
      <c r="F261" s="182" t="s">
        <v>16750</v>
      </c>
      <c r="G261" s="182" t="s">
        <v>13217</v>
      </c>
      <c r="H261" s="183"/>
      <c r="I261" s="184"/>
      <c r="J261" s="184"/>
      <c r="K261" s="224"/>
      <c r="L261" s="224"/>
      <c r="M261" s="224"/>
      <c r="N261" s="224"/>
      <c r="O261" s="224"/>
      <c r="P261" s="185"/>
      <c r="Q261" s="225"/>
      <c r="R261" s="182"/>
      <c r="S261" s="181" t="s">
        <v>12481</v>
      </c>
      <c r="T261" s="181"/>
      <c r="U261" s="201"/>
      <c r="V261" s="226"/>
      <c r="X261" s="227">
        <v>0</v>
      </c>
      <c r="AB261" s="228" t="s">
        <v>16688</v>
      </c>
    </row>
    <row r="262" spans="1:43" s="227" customFormat="1" ht="364.5">
      <c r="A262" s="181" t="s">
        <v>766</v>
      </c>
      <c r="B262" s="182" t="s">
        <v>1120</v>
      </c>
      <c r="C262" s="186" t="s">
        <v>811</v>
      </c>
      <c r="D262" s="230" t="s">
        <v>811</v>
      </c>
      <c r="E262" s="182" t="s">
        <v>1105</v>
      </c>
      <c r="F262" s="182" t="s">
        <v>766</v>
      </c>
      <c r="G262" s="182" t="s">
        <v>13217</v>
      </c>
      <c r="H262" s="183">
        <v>0</v>
      </c>
      <c r="I262" s="184" t="s">
        <v>1766</v>
      </c>
      <c r="J262" s="184" t="s">
        <v>8666</v>
      </c>
      <c r="K262" s="224" t="s">
        <v>16752</v>
      </c>
      <c r="L262" s="224" t="s">
        <v>16753</v>
      </c>
      <c r="M262" s="224" t="s">
        <v>16754</v>
      </c>
      <c r="N262" s="224" t="s">
        <v>16755</v>
      </c>
      <c r="O262" s="224" t="s">
        <v>16756</v>
      </c>
      <c r="P262" s="185" t="s">
        <v>485</v>
      </c>
      <c r="Q262" s="225" t="s">
        <v>16757</v>
      </c>
      <c r="R262" s="182" t="s">
        <v>811</v>
      </c>
      <c r="S262" s="181" t="s">
        <v>12591</v>
      </c>
      <c r="T262" s="181" t="s">
        <v>8665</v>
      </c>
      <c r="U262" s="201"/>
      <c r="V262" s="226">
        <v>458</v>
      </c>
      <c r="X262" s="227">
        <v>0</v>
      </c>
      <c r="AB262" s="228" t="s">
        <v>16758</v>
      </c>
      <c r="AI262" s="227" t="s">
        <v>486</v>
      </c>
      <c r="AN262" s="227" t="s">
        <v>811</v>
      </c>
      <c r="AO262" s="227" t="s">
        <v>811</v>
      </c>
      <c r="AQ262" s="227">
        <v>308</v>
      </c>
    </row>
    <row r="263" spans="1:43" s="227" customFormat="1" ht="40.5">
      <c r="A263" s="181" t="s">
        <v>16759</v>
      </c>
      <c r="B263" s="182" t="s">
        <v>1120</v>
      </c>
      <c r="C263" s="186" t="s">
        <v>1834</v>
      </c>
      <c r="D263" s="230" t="s">
        <v>16760</v>
      </c>
      <c r="E263" s="182" t="s">
        <v>1098</v>
      </c>
      <c r="F263" s="182" t="s">
        <v>16759</v>
      </c>
      <c r="G263" s="182" t="s">
        <v>13217</v>
      </c>
      <c r="H263" s="183"/>
      <c r="I263" s="184"/>
      <c r="J263" s="184"/>
      <c r="K263" s="224"/>
      <c r="L263" s="224"/>
      <c r="M263" s="224"/>
      <c r="N263" s="224"/>
      <c r="O263" s="224"/>
      <c r="P263" s="185"/>
      <c r="Q263" s="225"/>
      <c r="R263" s="182"/>
      <c r="S263" s="181" t="s">
        <v>12547</v>
      </c>
      <c r="T263" s="181"/>
      <c r="U263" s="201"/>
      <c r="V263" s="226"/>
      <c r="X263" s="227">
        <v>0</v>
      </c>
      <c r="AB263" s="228" t="s">
        <v>16688</v>
      </c>
    </row>
    <row r="264" spans="1:43" s="227" customFormat="1" ht="40.5">
      <c r="A264" s="181" t="s">
        <v>16761</v>
      </c>
      <c r="B264" s="182" t="s">
        <v>1120</v>
      </c>
      <c r="C264" s="186" t="s">
        <v>1834</v>
      </c>
      <c r="D264" s="230" t="s">
        <v>16762</v>
      </c>
      <c r="E264" s="182" t="s">
        <v>1105</v>
      </c>
      <c r="F264" s="182" t="s">
        <v>16761</v>
      </c>
      <c r="G264" s="182" t="s">
        <v>13217</v>
      </c>
      <c r="H264" s="183"/>
      <c r="I264" s="184"/>
      <c r="J264" s="184"/>
      <c r="K264" s="224"/>
      <c r="L264" s="224"/>
      <c r="M264" s="224"/>
      <c r="N264" s="224"/>
      <c r="O264" s="224"/>
      <c r="P264" s="185"/>
      <c r="Q264" s="225"/>
      <c r="R264" s="182"/>
      <c r="S264" s="181" t="s">
        <v>12591</v>
      </c>
      <c r="T264" s="181"/>
      <c r="U264" s="201"/>
      <c r="V264" s="226"/>
      <c r="X264" s="227">
        <v>0</v>
      </c>
      <c r="AB264" s="228" t="s">
        <v>16688</v>
      </c>
    </row>
    <row r="265" spans="1:43" s="227" customFormat="1" ht="54">
      <c r="A265" s="181" t="s">
        <v>1767</v>
      </c>
      <c r="B265" s="182" t="s">
        <v>1120</v>
      </c>
      <c r="C265" s="186" t="s">
        <v>2133</v>
      </c>
      <c r="D265" s="230" t="s">
        <v>2133</v>
      </c>
      <c r="E265" s="182" t="s">
        <v>2415</v>
      </c>
      <c r="F265" s="182" t="s">
        <v>1767</v>
      </c>
      <c r="G265" s="182" t="s">
        <v>13217</v>
      </c>
      <c r="H265" s="183" t="s">
        <v>16763</v>
      </c>
      <c r="I265" s="184" t="s">
        <v>1768</v>
      </c>
      <c r="J265" s="184" t="s">
        <v>1627</v>
      </c>
      <c r="K265" s="224" t="s">
        <v>16764</v>
      </c>
      <c r="L265" s="224" t="s">
        <v>16765</v>
      </c>
      <c r="M265" s="224" t="s">
        <v>16316</v>
      </c>
      <c r="N265" s="224" t="s">
        <v>16317</v>
      </c>
      <c r="O265" s="224" t="s">
        <v>16318</v>
      </c>
      <c r="P265" s="185" t="s">
        <v>485</v>
      </c>
      <c r="Q265" s="225" t="s">
        <v>16766</v>
      </c>
      <c r="R265" s="182" t="s">
        <v>2133</v>
      </c>
      <c r="S265" s="181" t="s">
        <v>12665</v>
      </c>
      <c r="T265" s="181" t="s">
        <v>11876</v>
      </c>
      <c r="U265" s="201"/>
      <c r="V265" s="226">
        <v>462</v>
      </c>
      <c r="X265" s="227">
        <v>0</v>
      </c>
      <c r="AB265" s="228" t="s">
        <v>16767</v>
      </c>
    </row>
    <row r="266" spans="1:43" s="227" customFormat="1" ht="40.5">
      <c r="A266" s="181" t="s">
        <v>16768</v>
      </c>
      <c r="B266" s="182" t="s">
        <v>1120</v>
      </c>
      <c r="C266" s="186" t="s">
        <v>1834</v>
      </c>
      <c r="D266" s="230" t="s">
        <v>16769</v>
      </c>
      <c r="E266" s="182" t="s">
        <v>2414</v>
      </c>
      <c r="F266" s="182" t="s">
        <v>16768</v>
      </c>
      <c r="G266" s="182" t="s">
        <v>13217</v>
      </c>
      <c r="H266" s="183"/>
      <c r="I266" s="184"/>
      <c r="J266" s="184"/>
      <c r="K266" s="224"/>
      <c r="L266" s="224"/>
      <c r="M266" s="224"/>
      <c r="N266" s="224"/>
      <c r="O266" s="224"/>
      <c r="P266" s="185"/>
      <c r="Q266" s="225"/>
      <c r="R266" s="182"/>
      <c r="S266" s="181" t="s">
        <v>12660</v>
      </c>
      <c r="T266" s="181"/>
      <c r="U266" s="201"/>
      <c r="V266" s="226"/>
      <c r="X266" s="227">
        <v>0</v>
      </c>
      <c r="AB266" s="228" t="s">
        <v>16688</v>
      </c>
    </row>
    <row r="267" spans="1:43" s="227" customFormat="1" ht="94.5">
      <c r="A267" s="181" t="s">
        <v>767</v>
      </c>
      <c r="B267" s="182" t="s">
        <v>1120</v>
      </c>
      <c r="C267" s="186" t="s">
        <v>12408</v>
      </c>
      <c r="D267" s="230" t="s">
        <v>12408</v>
      </c>
      <c r="E267" s="182" t="s">
        <v>1086</v>
      </c>
      <c r="F267" s="182" t="s">
        <v>767</v>
      </c>
      <c r="G267" s="182" t="s">
        <v>13217</v>
      </c>
      <c r="H267" s="183">
        <v>0</v>
      </c>
      <c r="I267" s="184" t="s">
        <v>1769</v>
      </c>
      <c r="J267" s="184" t="s">
        <v>1666</v>
      </c>
      <c r="K267" s="224" t="s">
        <v>16770</v>
      </c>
      <c r="L267" s="224" t="s">
        <v>16771</v>
      </c>
      <c r="M267" s="224" t="s">
        <v>16772</v>
      </c>
      <c r="N267" s="224" t="s">
        <v>16773</v>
      </c>
      <c r="O267" s="224" t="s">
        <v>16774</v>
      </c>
      <c r="P267" s="185" t="s">
        <v>485</v>
      </c>
      <c r="Q267" s="225" t="s">
        <v>16775</v>
      </c>
      <c r="R267" s="182" t="s">
        <v>12408</v>
      </c>
      <c r="S267" s="181" t="s">
        <v>12464</v>
      </c>
      <c r="T267" s="181" t="s">
        <v>3444</v>
      </c>
      <c r="U267" s="201"/>
      <c r="V267" s="226">
        <v>465</v>
      </c>
      <c r="X267" s="227">
        <v>0</v>
      </c>
      <c r="AB267" s="228" t="s">
        <v>16776</v>
      </c>
      <c r="AN267" s="227" t="s">
        <v>1023</v>
      </c>
      <c r="AO267" s="227" t="s">
        <v>1023</v>
      </c>
      <c r="AQ267" s="227">
        <v>313</v>
      </c>
    </row>
    <row r="268" spans="1:43" s="227" customFormat="1" ht="40.5">
      <c r="A268" s="181" t="s">
        <v>16777</v>
      </c>
      <c r="B268" s="182" t="s">
        <v>1120</v>
      </c>
      <c r="C268" s="186" t="s">
        <v>1834</v>
      </c>
      <c r="D268" s="230" t="s">
        <v>16778</v>
      </c>
      <c r="E268" s="182" t="s">
        <v>1090</v>
      </c>
      <c r="F268" s="182" t="s">
        <v>16777</v>
      </c>
      <c r="G268" s="182" t="s">
        <v>13217</v>
      </c>
      <c r="H268" s="183"/>
      <c r="I268" s="184"/>
      <c r="J268" s="184"/>
      <c r="K268" s="224"/>
      <c r="L268" s="224"/>
      <c r="M268" s="224"/>
      <c r="N268" s="224"/>
      <c r="O268" s="224"/>
      <c r="P268" s="185"/>
      <c r="Q268" s="225"/>
      <c r="R268" s="182"/>
      <c r="S268" s="181" t="s">
        <v>12481</v>
      </c>
      <c r="T268" s="181"/>
      <c r="U268" s="201"/>
      <c r="V268" s="226"/>
      <c r="X268" s="227">
        <v>0</v>
      </c>
      <c r="AB268" s="228" t="s">
        <v>16688</v>
      </c>
    </row>
    <row r="269" spans="1:43" s="227" customFormat="1" ht="27">
      <c r="A269" s="181" t="s">
        <v>768</v>
      </c>
      <c r="B269" s="182" t="s">
        <v>1120</v>
      </c>
      <c r="C269" s="186" t="s">
        <v>1024</v>
      </c>
      <c r="D269" s="230" t="s">
        <v>1024</v>
      </c>
      <c r="E269" s="182" t="s">
        <v>870</v>
      </c>
      <c r="F269" s="182" t="s">
        <v>768</v>
      </c>
      <c r="G269" s="182" t="s">
        <v>13217</v>
      </c>
      <c r="H269" s="183" t="s">
        <v>16779</v>
      </c>
      <c r="I269" s="184" t="s">
        <v>1771</v>
      </c>
      <c r="J269" s="184" t="s">
        <v>9093</v>
      </c>
      <c r="K269" s="224" t="s">
        <v>16780</v>
      </c>
      <c r="L269" s="224" t="s">
        <v>16781</v>
      </c>
      <c r="M269" s="224" t="s">
        <v>15900</v>
      </c>
      <c r="N269" s="224" t="s">
        <v>16782</v>
      </c>
      <c r="O269" s="224" t="s">
        <v>16783</v>
      </c>
      <c r="P269" s="185" t="s">
        <v>485</v>
      </c>
      <c r="Q269" s="225" t="s">
        <v>15903</v>
      </c>
      <c r="R269" s="182" t="s">
        <v>1024</v>
      </c>
      <c r="S269" s="181" t="s">
        <v>12606</v>
      </c>
      <c r="T269" s="181" t="s">
        <v>9092</v>
      </c>
      <c r="U269" s="201"/>
      <c r="V269" s="226">
        <v>470</v>
      </c>
      <c r="X269" s="227">
        <v>0</v>
      </c>
      <c r="AB269" s="228" t="s">
        <v>16784</v>
      </c>
      <c r="AI269" s="227" t="s">
        <v>484</v>
      </c>
      <c r="AL269" s="227">
        <v>9</v>
      </c>
      <c r="AN269" s="227" t="s">
        <v>1024</v>
      </c>
      <c r="AO269" s="227" t="s">
        <v>1024</v>
      </c>
      <c r="AQ269" s="227">
        <v>314</v>
      </c>
    </row>
    <row r="270" spans="1:43" s="227" customFormat="1" ht="81">
      <c r="A270" s="181" t="s">
        <v>769</v>
      </c>
      <c r="B270" s="182" t="s">
        <v>1120</v>
      </c>
      <c r="C270" s="186" t="s">
        <v>1153</v>
      </c>
      <c r="D270" s="230" t="s">
        <v>1153</v>
      </c>
      <c r="E270" s="182" t="s">
        <v>1098</v>
      </c>
      <c r="F270" s="182" t="s">
        <v>769</v>
      </c>
      <c r="G270" s="182" t="s">
        <v>13217</v>
      </c>
      <c r="H270" s="183" t="s">
        <v>16785</v>
      </c>
      <c r="I270" s="184" t="s">
        <v>1534</v>
      </c>
      <c r="J270" s="184" t="s">
        <v>1534</v>
      </c>
      <c r="K270" s="224" t="s">
        <v>16786</v>
      </c>
      <c r="L270" s="224" t="s">
        <v>16787</v>
      </c>
      <c r="M270" s="224" t="s">
        <v>16316</v>
      </c>
      <c r="N270" s="224" t="s">
        <v>16317</v>
      </c>
      <c r="O270" s="224" t="s">
        <v>16318</v>
      </c>
      <c r="P270" s="185" t="s">
        <v>484</v>
      </c>
      <c r="Q270" s="225" t="s">
        <v>16788</v>
      </c>
      <c r="R270" s="182" t="s">
        <v>1153</v>
      </c>
      <c r="S270" s="181" t="s">
        <v>12547</v>
      </c>
      <c r="T270" s="181" t="s">
        <v>6656</v>
      </c>
      <c r="U270" s="201"/>
      <c r="V270" s="226">
        <v>471</v>
      </c>
      <c r="X270" s="227">
        <v>0</v>
      </c>
      <c r="AB270" s="228" t="s">
        <v>16789</v>
      </c>
      <c r="AN270" s="227" t="s">
        <v>1153</v>
      </c>
      <c r="AO270" s="227" t="s">
        <v>1153</v>
      </c>
      <c r="AQ270" s="227">
        <v>315</v>
      </c>
    </row>
    <row r="271" spans="1:43" s="227" customFormat="1" ht="189">
      <c r="A271" s="181" t="s">
        <v>1774</v>
      </c>
      <c r="B271" s="182" t="s">
        <v>1120</v>
      </c>
      <c r="C271" s="186" t="s">
        <v>13158</v>
      </c>
      <c r="D271" s="230" t="s">
        <v>13158</v>
      </c>
      <c r="E271" s="182" t="s">
        <v>1090</v>
      </c>
      <c r="F271" s="182" t="s">
        <v>1774</v>
      </c>
      <c r="G271" s="182" t="s">
        <v>13217</v>
      </c>
      <c r="H271" s="183">
        <v>0</v>
      </c>
      <c r="I271" s="184" t="s">
        <v>1759</v>
      </c>
      <c r="J271" s="184" t="s">
        <v>13596</v>
      </c>
      <c r="K271" s="224" t="s">
        <v>15881</v>
      </c>
      <c r="L271" s="224" t="s">
        <v>15881</v>
      </c>
      <c r="M271" s="224" t="s">
        <v>15882</v>
      </c>
      <c r="N271" s="224" t="s">
        <v>16653</v>
      </c>
      <c r="O271" s="224" t="s">
        <v>16790</v>
      </c>
      <c r="P271" s="185" t="s">
        <v>485</v>
      </c>
      <c r="Q271" s="225" t="s">
        <v>15878</v>
      </c>
      <c r="R271" s="182" t="s">
        <v>13158</v>
      </c>
      <c r="S271" s="181" t="s">
        <v>12481</v>
      </c>
      <c r="T271" s="181" t="s">
        <v>13496</v>
      </c>
      <c r="U271" s="201"/>
      <c r="V271" s="226">
        <v>450</v>
      </c>
      <c r="X271" s="227">
        <v>0</v>
      </c>
      <c r="AB271" s="228" t="s">
        <v>16791</v>
      </c>
    </row>
    <row r="272" spans="1:43" s="227" customFormat="1" ht="40.5">
      <c r="A272" s="181" t="s">
        <v>16792</v>
      </c>
      <c r="B272" s="182" t="s">
        <v>1120</v>
      </c>
      <c r="C272" s="186" t="s">
        <v>1834</v>
      </c>
      <c r="D272" s="230" t="s">
        <v>16793</v>
      </c>
      <c r="E272" s="182" t="s">
        <v>15998</v>
      </c>
      <c r="F272" s="182" t="s">
        <v>16792</v>
      </c>
      <c r="G272" s="182" t="s">
        <v>13217</v>
      </c>
      <c r="H272" s="183"/>
      <c r="I272" s="184"/>
      <c r="J272" s="184"/>
      <c r="K272" s="224"/>
      <c r="L272" s="224"/>
      <c r="M272" s="224"/>
      <c r="N272" s="224"/>
      <c r="O272" s="224"/>
      <c r="P272" s="185"/>
      <c r="Q272" s="225"/>
      <c r="R272" s="182"/>
      <c r="S272" s="181" t="s">
        <v>486</v>
      </c>
      <c r="T272" s="181"/>
      <c r="U272" s="201"/>
      <c r="V272" s="226"/>
      <c r="X272" s="227">
        <v>0</v>
      </c>
      <c r="AB272" s="228" t="s">
        <v>16688</v>
      </c>
    </row>
    <row r="273" spans="1:43" s="227" customFormat="1" ht="67.5">
      <c r="A273" s="181" t="s">
        <v>15074</v>
      </c>
      <c r="B273" s="182" t="s">
        <v>1120</v>
      </c>
      <c r="C273" s="186" t="s">
        <v>15073</v>
      </c>
      <c r="D273" s="230"/>
      <c r="E273" s="182" t="s">
        <v>15986</v>
      </c>
      <c r="F273" s="182" t="s">
        <v>15074</v>
      </c>
      <c r="G273" s="182" t="s">
        <v>13217</v>
      </c>
      <c r="H273" s="183" t="s">
        <v>16794</v>
      </c>
      <c r="I273" s="184" t="s">
        <v>1574</v>
      </c>
      <c r="J273" s="184" t="s">
        <v>9983</v>
      </c>
      <c r="K273" s="224"/>
      <c r="L273" s="224"/>
      <c r="M273" s="224"/>
      <c r="N273" s="224"/>
      <c r="O273" s="224" t="s">
        <v>16795</v>
      </c>
      <c r="P273" s="185"/>
      <c r="Q273" s="225"/>
      <c r="R273" s="182" t="s">
        <v>15073</v>
      </c>
      <c r="S273" s="181" t="s">
        <v>12623</v>
      </c>
      <c r="T273" s="181" t="s">
        <v>9982</v>
      </c>
      <c r="U273" s="201"/>
      <c r="V273" s="226">
        <v>467</v>
      </c>
      <c r="X273" s="227">
        <v>0</v>
      </c>
      <c r="AB273" s="228" t="s">
        <v>16796</v>
      </c>
      <c r="AN273" s="227" t="s">
        <v>16797</v>
      </c>
      <c r="AO273" s="227" t="s">
        <v>16797</v>
      </c>
      <c r="AQ273" s="227">
        <v>318</v>
      </c>
    </row>
    <row r="274" spans="1:43" s="227" customFormat="1" ht="81">
      <c r="A274" s="181" t="s">
        <v>771</v>
      </c>
      <c r="B274" s="182" t="s">
        <v>1120</v>
      </c>
      <c r="C274" s="186" t="s">
        <v>770</v>
      </c>
      <c r="D274" s="230" t="s">
        <v>770</v>
      </c>
      <c r="E274" s="182" t="s">
        <v>878</v>
      </c>
      <c r="F274" s="182" t="s">
        <v>771</v>
      </c>
      <c r="G274" s="182" t="s">
        <v>13217</v>
      </c>
      <c r="H274" s="183">
        <v>0</v>
      </c>
      <c r="I274" s="184" t="s">
        <v>2323</v>
      </c>
      <c r="J274" s="184" t="s">
        <v>11003</v>
      </c>
      <c r="K274" s="224" t="s">
        <v>16798</v>
      </c>
      <c r="L274" s="224" t="s">
        <v>16799</v>
      </c>
      <c r="M274" s="224" t="s">
        <v>15892</v>
      </c>
      <c r="N274" s="224" t="s">
        <v>16800</v>
      </c>
      <c r="O274" s="224" t="s">
        <v>16801</v>
      </c>
      <c r="P274" s="185" t="s">
        <v>485</v>
      </c>
      <c r="Q274" s="225" t="s">
        <v>15878</v>
      </c>
      <c r="R274" s="182" t="s">
        <v>770</v>
      </c>
      <c r="S274" s="181" t="s">
        <v>12650</v>
      </c>
      <c r="T274" s="181" t="s">
        <v>11002</v>
      </c>
      <c r="U274" s="201"/>
      <c r="V274" s="226">
        <v>479</v>
      </c>
      <c r="X274" s="227">
        <v>0</v>
      </c>
      <c r="AB274" s="228" t="s">
        <v>16802</v>
      </c>
      <c r="AN274" s="227" t="s">
        <v>770</v>
      </c>
      <c r="AO274" s="227" t="s">
        <v>770</v>
      </c>
      <c r="AQ274" s="227">
        <v>319</v>
      </c>
    </row>
    <row r="275" spans="1:43" s="227" customFormat="1" ht="229.5">
      <c r="A275" s="181" t="s">
        <v>772</v>
      </c>
      <c r="B275" s="182" t="s">
        <v>1120</v>
      </c>
      <c r="C275" s="186" t="s">
        <v>13780</v>
      </c>
      <c r="D275" s="230" t="s">
        <v>13780</v>
      </c>
      <c r="E275" s="182" t="s">
        <v>2413</v>
      </c>
      <c r="F275" s="182" t="s">
        <v>772</v>
      </c>
      <c r="G275" s="182" t="s">
        <v>13217</v>
      </c>
      <c r="H275" s="183">
        <v>0</v>
      </c>
      <c r="I275" s="184" t="s">
        <v>1755</v>
      </c>
      <c r="J275" s="184" t="s">
        <v>1755</v>
      </c>
      <c r="K275" s="224" t="s">
        <v>16803</v>
      </c>
      <c r="L275" s="224" t="s">
        <v>16804</v>
      </c>
      <c r="M275" s="224" t="s">
        <v>16805</v>
      </c>
      <c r="N275" s="224" t="s">
        <v>16806</v>
      </c>
      <c r="O275" s="224" t="s">
        <v>16807</v>
      </c>
      <c r="P275" s="185" t="s">
        <v>485</v>
      </c>
      <c r="Q275" s="225" t="s">
        <v>15878</v>
      </c>
      <c r="R275" s="182" t="s">
        <v>13780</v>
      </c>
      <c r="S275" s="181" t="s">
        <v>12462</v>
      </c>
      <c r="T275" s="181" t="s">
        <v>3393</v>
      </c>
      <c r="U275" s="201"/>
      <c r="V275" s="226">
        <v>482</v>
      </c>
      <c r="X275" s="227">
        <v>0</v>
      </c>
      <c r="AB275" s="228" t="s">
        <v>16808</v>
      </c>
      <c r="AN275" s="227" t="s">
        <v>2122</v>
      </c>
      <c r="AO275" s="227" t="s">
        <v>2122</v>
      </c>
      <c r="AQ275" s="227">
        <v>321</v>
      </c>
    </row>
    <row r="276" spans="1:43" s="227" customFormat="1" ht="216">
      <c r="A276" s="181" t="s">
        <v>773</v>
      </c>
      <c r="B276" s="182" t="s">
        <v>1120</v>
      </c>
      <c r="C276" s="186" t="s">
        <v>834</v>
      </c>
      <c r="D276" s="230" t="s">
        <v>834</v>
      </c>
      <c r="E276" s="182" t="s">
        <v>1095</v>
      </c>
      <c r="F276" s="182" t="s">
        <v>773</v>
      </c>
      <c r="G276" s="182" t="s">
        <v>13217</v>
      </c>
      <c r="H276" s="183">
        <v>0</v>
      </c>
      <c r="I276" s="184" t="s">
        <v>1753</v>
      </c>
      <c r="J276" s="184" t="s">
        <v>12830</v>
      </c>
      <c r="K276" s="224" t="s">
        <v>16809</v>
      </c>
      <c r="L276" s="224" t="s">
        <v>16809</v>
      </c>
      <c r="M276" s="224" t="s">
        <v>16036</v>
      </c>
      <c r="N276" s="224" t="s">
        <v>16810</v>
      </c>
      <c r="O276" s="224" t="s">
        <v>16811</v>
      </c>
      <c r="P276" s="185" t="s">
        <v>485</v>
      </c>
      <c r="Q276" s="225" t="s">
        <v>15878</v>
      </c>
      <c r="R276" s="182" t="s">
        <v>834</v>
      </c>
      <c r="S276" s="181" t="s">
        <v>12534</v>
      </c>
      <c r="T276" s="181" t="s">
        <v>6032</v>
      </c>
      <c r="U276" s="201"/>
      <c r="V276" s="226">
        <v>487</v>
      </c>
      <c r="X276" s="227">
        <v>0</v>
      </c>
      <c r="AB276" s="228" t="s">
        <v>16812</v>
      </c>
      <c r="AN276" s="227" t="s">
        <v>834</v>
      </c>
      <c r="AO276" s="227" t="s">
        <v>834</v>
      </c>
      <c r="AQ276" s="227">
        <v>325</v>
      </c>
    </row>
    <row r="277" spans="1:43" s="227" customFormat="1" ht="189">
      <c r="A277" s="181" t="s">
        <v>15443</v>
      </c>
      <c r="B277" s="182" t="s">
        <v>1120</v>
      </c>
      <c r="C277" s="186" t="s">
        <v>15442</v>
      </c>
      <c r="D277" s="230" t="s">
        <v>15442</v>
      </c>
      <c r="E277" s="182" t="s">
        <v>1095</v>
      </c>
      <c r="F277" s="182" t="s">
        <v>15443</v>
      </c>
      <c r="G277" s="182" t="s">
        <v>13217</v>
      </c>
      <c r="H277" s="183">
        <v>0</v>
      </c>
      <c r="I277" s="184" t="s">
        <v>15444</v>
      </c>
      <c r="J277" s="184" t="s">
        <v>12830</v>
      </c>
      <c r="K277" s="224" t="s">
        <v>16813</v>
      </c>
      <c r="L277" s="224" t="s">
        <v>16814</v>
      </c>
      <c r="M277" s="224" t="s">
        <v>16815</v>
      </c>
      <c r="N277" s="224" t="s">
        <v>15442</v>
      </c>
      <c r="O277" s="224" t="s">
        <v>16816</v>
      </c>
      <c r="P277" s="185" t="s">
        <v>485</v>
      </c>
      <c r="Q277" s="225" t="s">
        <v>15878</v>
      </c>
      <c r="R277" s="182" t="s">
        <v>15442</v>
      </c>
      <c r="S277" s="181" t="s">
        <v>12534</v>
      </c>
      <c r="T277" s="181" t="s">
        <v>6032</v>
      </c>
      <c r="U277" s="201"/>
      <c r="V277" s="226">
        <v>489</v>
      </c>
      <c r="X277" s="227">
        <v>0</v>
      </c>
      <c r="AB277" s="228" t="s">
        <v>16817</v>
      </c>
      <c r="AN277" s="227" t="s">
        <v>15442</v>
      </c>
      <c r="AO277" s="227" t="s">
        <v>15442</v>
      </c>
      <c r="AQ277" s="227">
        <v>327</v>
      </c>
    </row>
    <row r="278" spans="1:43" s="227" customFormat="1" ht="67.5">
      <c r="A278" s="181" t="s">
        <v>15076</v>
      </c>
      <c r="B278" s="182" t="s">
        <v>1120</v>
      </c>
      <c r="C278" s="186" t="s">
        <v>15075</v>
      </c>
      <c r="D278" s="230" t="s">
        <v>15075</v>
      </c>
      <c r="E278" s="182" t="s">
        <v>1095</v>
      </c>
      <c r="F278" s="182" t="s">
        <v>15076</v>
      </c>
      <c r="G278" s="182" t="s">
        <v>13217</v>
      </c>
      <c r="H278" s="183">
        <v>0</v>
      </c>
      <c r="I278" s="184" t="s">
        <v>15112</v>
      </c>
      <c r="J278" s="184" t="s">
        <v>12830</v>
      </c>
      <c r="K278" s="224" t="s">
        <v>15881</v>
      </c>
      <c r="L278" s="224" t="s">
        <v>15881</v>
      </c>
      <c r="M278" s="224" t="s">
        <v>16818</v>
      </c>
      <c r="N278" s="224" t="s">
        <v>16819</v>
      </c>
      <c r="O278" s="224" t="s">
        <v>16820</v>
      </c>
      <c r="P278" s="185" t="s">
        <v>485</v>
      </c>
      <c r="Q278" s="225" t="s">
        <v>15878</v>
      </c>
      <c r="R278" s="182" t="s">
        <v>15075</v>
      </c>
      <c r="S278" s="181" t="s">
        <v>12534</v>
      </c>
      <c r="T278" s="181" t="s">
        <v>6032</v>
      </c>
      <c r="U278" s="201"/>
      <c r="V278" s="226">
        <v>490</v>
      </c>
      <c r="X278" s="227">
        <v>0</v>
      </c>
      <c r="AB278" s="228" t="s">
        <v>16821</v>
      </c>
    </row>
    <row r="279" spans="1:43" s="227" customFormat="1" ht="54">
      <c r="A279" s="181" t="s">
        <v>15509</v>
      </c>
      <c r="B279" s="182" t="s">
        <v>1120</v>
      </c>
      <c r="C279" s="186" t="s">
        <v>15508</v>
      </c>
      <c r="D279" s="230" t="s">
        <v>15508</v>
      </c>
      <c r="E279" s="182" t="s">
        <v>1095</v>
      </c>
      <c r="F279" s="182" t="s">
        <v>15509</v>
      </c>
      <c r="G279" s="182" t="s">
        <v>13217</v>
      </c>
      <c r="H279" s="183">
        <v>0</v>
      </c>
      <c r="I279" s="184" t="s">
        <v>15831</v>
      </c>
      <c r="J279" s="184" t="s">
        <v>12830</v>
      </c>
      <c r="K279" s="224"/>
      <c r="L279" s="224"/>
      <c r="M279" s="224"/>
      <c r="N279" s="224"/>
      <c r="O279" s="224" t="s">
        <v>16276</v>
      </c>
      <c r="P279" s="185"/>
      <c r="Q279" s="225" t="s">
        <v>16822</v>
      </c>
      <c r="R279" s="182" t="s">
        <v>15508</v>
      </c>
      <c r="S279" s="181" t="s">
        <v>12534</v>
      </c>
      <c r="T279" s="181" t="s">
        <v>6032</v>
      </c>
      <c r="U279" s="201"/>
      <c r="V279" s="226">
        <v>510</v>
      </c>
      <c r="X279" s="227">
        <v>0</v>
      </c>
      <c r="AB279" s="228" t="s">
        <v>16823</v>
      </c>
      <c r="AN279" s="227" t="s">
        <v>15508</v>
      </c>
      <c r="AO279" s="227" t="s">
        <v>15508</v>
      </c>
      <c r="AQ279" s="227">
        <v>332</v>
      </c>
    </row>
    <row r="280" spans="1:43" s="227" customFormat="1" ht="67.5">
      <c r="A280" s="181" t="s">
        <v>15446</v>
      </c>
      <c r="B280" s="182" t="s">
        <v>1120</v>
      </c>
      <c r="C280" s="186" t="s">
        <v>15445</v>
      </c>
      <c r="D280" s="230" t="s">
        <v>15445</v>
      </c>
      <c r="E280" s="182" t="s">
        <v>1095</v>
      </c>
      <c r="F280" s="182" t="s">
        <v>15446</v>
      </c>
      <c r="G280" s="182" t="s">
        <v>13217</v>
      </c>
      <c r="H280" s="183">
        <v>0</v>
      </c>
      <c r="I280" s="184" t="s">
        <v>15513</v>
      </c>
      <c r="J280" s="184" t="s">
        <v>12830</v>
      </c>
      <c r="K280" s="224" t="s">
        <v>16824</v>
      </c>
      <c r="L280" s="224" t="s">
        <v>16825</v>
      </c>
      <c r="M280" s="224"/>
      <c r="N280" s="224" t="s">
        <v>16676</v>
      </c>
      <c r="O280" s="224" t="s">
        <v>16276</v>
      </c>
      <c r="P280" s="185" t="s">
        <v>486</v>
      </c>
      <c r="Q280" s="225" t="s">
        <v>16253</v>
      </c>
      <c r="R280" s="182" t="s">
        <v>15445</v>
      </c>
      <c r="S280" s="181" t="s">
        <v>12534</v>
      </c>
      <c r="T280" s="181" t="s">
        <v>6032</v>
      </c>
      <c r="U280" s="201"/>
      <c r="V280" s="226">
        <v>511</v>
      </c>
      <c r="X280" s="227">
        <v>0</v>
      </c>
      <c r="AB280" s="228" t="s">
        <v>16826</v>
      </c>
      <c r="AN280" s="227" t="s">
        <v>15445</v>
      </c>
      <c r="AO280" s="227" t="s">
        <v>15445</v>
      </c>
      <c r="AQ280" s="227">
        <v>333</v>
      </c>
    </row>
    <row r="281" spans="1:43" s="227" customFormat="1" ht="40.5">
      <c r="A281" s="181" t="s">
        <v>15435</v>
      </c>
      <c r="B281" s="182" t="s">
        <v>1120</v>
      </c>
      <c r="C281" s="186" t="s">
        <v>15434</v>
      </c>
      <c r="D281" s="230" t="s">
        <v>15434</v>
      </c>
      <c r="E281" s="182" t="s">
        <v>1095</v>
      </c>
      <c r="F281" s="182" t="s">
        <v>15435</v>
      </c>
      <c r="G281" s="182" t="s">
        <v>13217</v>
      </c>
      <c r="H281" s="183">
        <v>0</v>
      </c>
      <c r="I281" s="184" t="s">
        <v>15109</v>
      </c>
      <c r="J281" s="184" t="s">
        <v>12830</v>
      </c>
      <c r="K281" s="224" t="s">
        <v>16827</v>
      </c>
      <c r="L281" s="224" t="s">
        <v>16828</v>
      </c>
      <c r="M281" s="224" t="s">
        <v>16829</v>
      </c>
      <c r="N281" s="224" t="s">
        <v>12830</v>
      </c>
      <c r="O281" s="224" t="s">
        <v>16830</v>
      </c>
      <c r="P281" s="185" t="s">
        <v>485</v>
      </c>
      <c r="Q281" s="225" t="s">
        <v>15878</v>
      </c>
      <c r="R281" s="182" t="s">
        <v>15434</v>
      </c>
      <c r="S281" s="181" t="s">
        <v>12534</v>
      </c>
      <c r="T281" s="181" t="s">
        <v>6032</v>
      </c>
      <c r="U281" s="201"/>
      <c r="V281" s="226">
        <v>495</v>
      </c>
      <c r="X281" s="227">
        <v>0</v>
      </c>
      <c r="AB281" s="228" t="s">
        <v>16831</v>
      </c>
      <c r="AN281" s="227" t="s">
        <v>15434</v>
      </c>
      <c r="AO281" s="227" t="s">
        <v>15434</v>
      </c>
      <c r="AQ281" s="227">
        <v>335</v>
      </c>
    </row>
    <row r="282" spans="1:43" s="227" customFormat="1" ht="40.5">
      <c r="A282" s="181" t="s">
        <v>16832</v>
      </c>
      <c r="B282" s="182" t="s">
        <v>1120</v>
      </c>
      <c r="C282" s="186" t="s">
        <v>16833</v>
      </c>
      <c r="D282" s="230"/>
      <c r="E282" s="182" t="s">
        <v>1095</v>
      </c>
      <c r="F282" s="182" t="s">
        <v>16832</v>
      </c>
      <c r="G282" s="182" t="s">
        <v>13217</v>
      </c>
      <c r="H282" s="183">
        <v>0</v>
      </c>
      <c r="I282" s="184" t="s">
        <v>15109</v>
      </c>
      <c r="J282" s="184" t="s">
        <v>12830</v>
      </c>
      <c r="K282" s="224"/>
      <c r="L282" s="224"/>
      <c r="M282" s="224"/>
      <c r="N282" s="224"/>
      <c r="O282" s="224"/>
      <c r="P282" s="185"/>
      <c r="Q282" s="225"/>
      <c r="R282" s="182"/>
      <c r="S282" s="181" t="s">
        <v>12534</v>
      </c>
      <c r="T282" s="181" t="s">
        <v>6032</v>
      </c>
      <c r="U282" s="201"/>
      <c r="V282" s="226"/>
      <c r="X282" s="227">
        <v>0</v>
      </c>
      <c r="AB282" s="228" t="s">
        <v>16834</v>
      </c>
      <c r="AN282" s="227" t="s">
        <v>16833</v>
      </c>
      <c r="AO282" s="227" t="s">
        <v>16833</v>
      </c>
      <c r="AQ282" s="227">
        <v>337</v>
      </c>
    </row>
    <row r="283" spans="1:43" s="227" customFormat="1" ht="54">
      <c r="A283" s="181" t="s">
        <v>16835</v>
      </c>
      <c r="B283" s="182" t="s">
        <v>1120</v>
      </c>
      <c r="C283" s="186" t="s">
        <v>16836</v>
      </c>
      <c r="D283" s="230"/>
      <c r="E283" s="182" t="s">
        <v>16671</v>
      </c>
      <c r="F283" s="182" t="s">
        <v>16835</v>
      </c>
      <c r="G283" s="182" t="s">
        <v>13217</v>
      </c>
      <c r="H283" s="183"/>
      <c r="I283" s="184"/>
      <c r="J283" s="184"/>
      <c r="K283" s="224"/>
      <c r="L283" s="224"/>
      <c r="M283" s="224"/>
      <c r="N283" s="224"/>
      <c r="O283" s="224"/>
      <c r="P283" s="185"/>
      <c r="Q283" s="225"/>
      <c r="R283" s="182"/>
      <c r="S283" s="181" t="s">
        <v>12534</v>
      </c>
      <c r="T283" s="181"/>
      <c r="U283" s="201"/>
      <c r="V283" s="226"/>
      <c r="X283" s="227">
        <v>0</v>
      </c>
      <c r="AB283" s="228" t="s">
        <v>16837</v>
      </c>
      <c r="AN283" s="227" t="s">
        <v>16836</v>
      </c>
      <c r="AO283" s="227" t="s">
        <v>16836</v>
      </c>
      <c r="AQ283" s="227">
        <v>338</v>
      </c>
    </row>
    <row r="284" spans="1:43" s="227" customFormat="1" ht="40.5">
      <c r="A284" s="181" t="s">
        <v>16838</v>
      </c>
      <c r="B284" s="182" t="s">
        <v>1120</v>
      </c>
      <c r="C284" s="186" t="s">
        <v>16839</v>
      </c>
      <c r="D284" s="230"/>
      <c r="E284" s="182" t="s">
        <v>16671</v>
      </c>
      <c r="F284" s="182" t="s">
        <v>16838</v>
      </c>
      <c r="G284" s="182" t="s">
        <v>13217</v>
      </c>
      <c r="H284" s="183"/>
      <c r="I284" s="184"/>
      <c r="J284" s="184"/>
      <c r="K284" s="224"/>
      <c r="L284" s="224"/>
      <c r="M284" s="224"/>
      <c r="N284" s="224"/>
      <c r="O284" s="224"/>
      <c r="P284" s="185"/>
      <c r="Q284" s="225"/>
      <c r="R284" s="182"/>
      <c r="S284" s="181" t="s">
        <v>12534</v>
      </c>
      <c r="T284" s="181"/>
      <c r="U284" s="201"/>
      <c r="V284" s="226"/>
      <c r="X284" s="227">
        <v>0</v>
      </c>
      <c r="AB284" s="228" t="s">
        <v>16840</v>
      </c>
      <c r="AN284" s="227" t="s">
        <v>16839</v>
      </c>
      <c r="AO284" s="227" t="s">
        <v>16839</v>
      </c>
      <c r="AQ284" s="227">
        <v>345</v>
      </c>
    </row>
    <row r="285" spans="1:43" s="227" customFormat="1" ht="216">
      <c r="A285" s="181" t="s">
        <v>774</v>
      </c>
      <c r="B285" s="182" t="s">
        <v>1120</v>
      </c>
      <c r="C285" s="186" t="s">
        <v>623</v>
      </c>
      <c r="D285" s="230" t="s">
        <v>623</v>
      </c>
      <c r="E285" s="182" t="s">
        <v>1095</v>
      </c>
      <c r="F285" s="182" t="s">
        <v>774</v>
      </c>
      <c r="G285" s="182" t="s">
        <v>13217</v>
      </c>
      <c r="H285" s="183">
        <v>0</v>
      </c>
      <c r="I285" s="184" t="s">
        <v>1753</v>
      </c>
      <c r="J285" s="184" t="s">
        <v>12830</v>
      </c>
      <c r="K285" s="224" t="s">
        <v>16841</v>
      </c>
      <c r="L285" s="224" t="s">
        <v>16842</v>
      </c>
      <c r="M285" s="224" t="s">
        <v>16843</v>
      </c>
      <c r="N285" s="224" t="s">
        <v>16844</v>
      </c>
      <c r="O285" s="224" t="s">
        <v>16845</v>
      </c>
      <c r="P285" s="185" t="s">
        <v>485</v>
      </c>
      <c r="Q285" s="225" t="s">
        <v>15878</v>
      </c>
      <c r="R285" s="182" t="s">
        <v>623</v>
      </c>
      <c r="S285" s="181" t="s">
        <v>12534</v>
      </c>
      <c r="T285" s="181" t="s">
        <v>6032</v>
      </c>
      <c r="U285" s="201"/>
      <c r="V285" s="226">
        <v>500</v>
      </c>
      <c r="X285" s="227">
        <v>0</v>
      </c>
      <c r="AB285" s="228" t="s">
        <v>16846</v>
      </c>
      <c r="AN285" s="227" t="s">
        <v>623</v>
      </c>
      <c r="AO285" s="227" t="s">
        <v>623</v>
      </c>
      <c r="AQ285" s="227">
        <v>347</v>
      </c>
    </row>
    <row r="286" spans="1:43" s="227" customFormat="1" ht="54">
      <c r="A286" s="181" t="s">
        <v>15453</v>
      </c>
      <c r="B286" s="182" t="s">
        <v>1120</v>
      </c>
      <c r="C286" s="186" t="s">
        <v>15452</v>
      </c>
      <c r="D286" s="230" t="s">
        <v>15452</v>
      </c>
      <c r="E286" s="182" t="s">
        <v>1095</v>
      </c>
      <c r="F286" s="182" t="s">
        <v>15453</v>
      </c>
      <c r="G286" s="182" t="s">
        <v>13217</v>
      </c>
      <c r="H286" s="183">
        <v>0</v>
      </c>
      <c r="I286" s="184" t="s">
        <v>1753</v>
      </c>
      <c r="J286" s="184" t="s">
        <v>12830</v>
      </c>
      <c r="K286" s="224"/>
      <c r="L286" s="224"/>
      <c r="M286" s="224"/>
      <c r="N286" s="224"/>
      <c r="O286" s="224" t="s">
        <v>16276</v>
      </c>
      <c r="P286" s="185"/>
      <c r="Q286" s="225" t="s">
        <v>16822</v>
      </c>
      <c r="R286" s="182" t="s">
        <v>15452</v>
      </c>
      <c r="S286" s="181" t="s">
        <v>12534</v>
      </c>
      <c r="T286" s="181" t="s">
        <v>6032</v>
      </c>
      <c r="U286" s="201"/>
      <c r="V286" s="226">
        <v>520</v>
      </c>
      <c r="X286" s="227">
        <v>0</v>
      </c>
      <c r="AB286" s="228" t="s">
        <v>16847</v>
      </c>
    </row>
    <row r="287" spans="1:43" s="227" customFormat="1" ht="202.5">
      <c r="A287" s="181" t="s">
        <v>15080</v>
      </c>
      <c r="B287" s="182" t="s">
        <v>1120</v>
      </c>
      <c r="C287" s="186" t="s">
        <v>15079</v>
      </c>
      <c r="D287" s="230" t="s">
        <v>15079</v>
      </c>
      <c r="E287" s="182" t="s">
        <v>1095</v>
      </c>
      <c r="F287" s="182" t="s">
        <v>15080</v>
      </c>
      <c r="G287" s="182" t="s">
        <v>13217</v>
      </c>
      <c r="H287" s="183">
        <v>0</v>
      </c>
      <c r="I287" s="184" t="s">
        <v>15109</v>
      </c>
      <c r="J287" s="184" t="s">
        <v>12830</v>
      </c>
      <c r="K287" s="224" t="s">
        <v>15881</v>
      </c>
      <c r="L287" s="224" t="s">
        <v>15881</v>
      </c>
      <c r="M287" s="224" t="s">
        <v>15892</v>
      </c>
      <c r="N287" s="224" t="s">
        <v>16848</v>
      </c>
      <c r="O287" s="224" t="s">
        <v>16849</v>
      </c>
      <c r="P287" s="185" t="s">
        <v>485</v>
      </c>
      <c r="Q287" s="225" t="s">
        <v>15878</v>
      </c>
      <c r="R287" s="182" t="s">
        <v>15079</v>
      </c>
      <c r="S287" s="181" t="s">
        <v>12534</v>
      </c>
      <c r="T287" s="181" t="s">
        <v>6032</v>
      </c>
      <c r="U287" s="201"/>
      <c r="V287" s="226">
        <v>504</v>
      </c>
      <c r="X287" s="227">
        <v>0</v>
      </c>
      <c r="AB287" s="228" t="s">
        <v>16850</v>
      </c>
      <c r="AN287" s="227" t="s">
        <v>15079</v>
      </c>
      <c r="AO287" s="227" t="s">
        <v>15079</v>
      </c>
      <c r="AQ287" s="227">
        <v>350</v>
      </c>
    </row>
    <row r="288" spans="1:43" s="227" customFormat="1" ht="216">
      <c r="A288" s="181" t="s">
        <v>775</v>
      </c>
      <c r="B288" s="182" t="s">
        <v>1120</v>
      </c>
      <c r="C288" s="186" t="s">
        <v>2141</v>
      </c>
      <c r="D288" s="230" t="s">
        <v>2141</v>
      </c>
      <c r="E288" s="182" t="s">
        <v>1095</v>
      </c>
      <c r="F288" s="182" t="s">
        <v>775</v>
      </c>
      <c r="G288" s="182" t="s">
        <v>13217</v>
      </c>
      <c r="H288" s="183">
        <v>0</v>
      </c>
      <c r="I288" s="184" t="s">
        <v>1753</v>
      </c>
      <c r="J288" s="184" t="s">
        <v>12830</v>
      </c>
      <c r="K288" s="224" t="s">
        <v>16851</v>
      </c>
      <c r="L288" s="224" t="s">
        <v>16852</v>
      </c>
      <c r="M288" s="224" t="s">
        <v>16853</v>
      </c>
      <c r="N288" s="224" t="s">
        <v>16854</v>
      </c>
      <c r="O288" s="224" t="s">
        <v>16855</v>
      </c>
      <c r="P288" s="185" t="s">
        <v>485</v>
      </c>
      <c r="Q288" s="225" t="s">
        <v>15878</v>
      </c>
      <c r="R288" s="182" t="s">
        <v>2141</v>
      </c>
      <c r="S288" s="181" t="s">
        <v>12534</v>
      </c>
      <c r="T288" s="181" t="s">
        <v>6032</v>
      </c>
      <c r="U288" s="201"/>
      <c r="V288" s="226">
        <v>507</v>
      </c>
      <c r="X288" s="227">
        <v>0</v>
      </c>
      <c r="AB288" s="228" t="s">
        <v>16856</v>
      </c>
      <c r="AN288" s="227" t="s">
        <v>16857</v>
      </c>
      <c r="AO288" s="227" t="s">
        <v>16857</v>
      </c>
      <c r="AQ288" s="227">
        <v>352</v>
      </c>
    </row>
    <row r="289" spans="1:43" s="227" customFormat="1" ht="108">
      <c r="A289" s="181" t="s">
        <v>15457</v>
      </c>
      <c r="B289" s="182" t="s">
        <v>1120</v>
      </c>
      <c r="C289" s="186" t="s">
        <v>15456</v>
      </c>
      <c r="D289" s="230" t="s">
        <v>15456</v>
      </c>
      <c r="E289" s="182" t="s">
        <v>1095</v>
      </c>
      <c r="F289" s="182" t="s">
        <v>15457</v>
      </c>
      <c r="G289" s="182" t="s">
        <v>13217</v>
      </c>
      <c r="H289" s="183">
        <v>0</v>
      </c>
      <c r="I289" s="184" t="s">
        <v>15109</v>
      </c>
      <c r="J289" s="184" t="s">
        <v>12830</v>
      </c>
      <c r="K289" s="224" t="s">
        <v>16858</v>
      </c>
      <c r="L289" s="224" t="s">
        <v>16859</v>
      </c>
      <c r="M289" s="224" t="s">
        <v>16860</v>
      </c>
      <c r="N289" s="224" t="s">
        <v>16861</v>
      </c>
      <c r="O289" s="224" t="s">
        <v>16276</v>
      </c>
      <c r="P289" s="185" t="s">
        <v>485</v>
      </c>
      <c r="Q289" s="225" t="s">
        <v>15878</v>
      </c>
      <c r="R289" s="182" t="s">
        <v>15456</v>
      </c>
      <c r="S289" s="181" t="s">
        <v>12534</v>
      </c>
      <c r="T289" s="181" t="s">
        <v>6032</v>
      </c>
      <c r="U289" s="201"/>
      <c r="V289" s="226">
        <v>508</v>
      </c>
      <c r="X289" s="227">
        <v>0</v>
      </c>
      <c r="AB289" s="228" t="s">
        <v>16862</v>
      </c>
      <c r="AN289" s="227" t="s">
        <v>15456</v>
      </c>
      <c r="AO289" s="227" t="s">
        <v>15456</v>
      </c>
      <c r="AQ289" s="227">
        <v>354</v>
      </c>
    </row>
    <row r="290" spans="1:43" s="227" customFormat="1" ht="189">
      <c r="A290" s="181" t="s">
        <v>15084</v>
      </c>
      <c r="B290" s="182" t="s">
        <v>1120</v>
      </c>
      <c r="C290" s="186" t="s">
        <v>15083</v>
      </c>
      <c r="D290" s="230" t="s">
        <v>15083</v>
      </c>
      <c r="E290" s="182" t="s">
        <v>1095</v>
      </c>
      <c r="F290" s="182" t="s">
        <v>15084</v>
      </c>
      <c r="G290" s="182" t="s">
        <v>13217</v>
      </c>
      <c r="H290" s="183">
        <v>0</v>
      </c>
      <c r="I290" s="184" t="s">
        <v>15109</v>
      </c>
      <c r="J290" s="184" t="s">
        <v>12830</v>
      </c>
      <c r="K290" s="224" t="s">
        <v>16863</v>
      </c>
      <c r="L290" s="224" t="s">
        <v>16864</v>
      </c>
      <c r="M290" s="224" t="s">
        <v>16036</v>
      </c>
      <c r="N290" s="224" t="s">
        <v>16865</v>
      </c>
      <c r="O290" s="224" t="s">
        <v>16866</v>
      </c>
      <c r="P290" s="185" t="s">
        <v>485</v>
      </c>
      <c r="Q290" s="225" t="s">
        <v>15878</v>
      </c>
      <c r="R290" s="182" t="s">
        <v>15083</v>
      </c>
      <c r="S290" s="181" t="s">
        <v>12534</v>
      </c>
      <c r="T290" s="181" t="s">
        <v>6032</v>
      </c>
      <c r="U290" s="201"/>
      <c r="V290" s="226">
        <v>509</v>
      </c>
      <c r="X290" s="227">
        <v>0</v>
      </c>
      <c r="AB290" s="228" t="s">
        <v>16867</v>
      </c>
    </row>
    <row r="291" spans="1:43" s="227" customFormat="1" ht="54">
      <c r="A291" s="181" t="s">
        <v>16868</v>
      </c>
      <c r="B291" s="182" t="s">
        <v>1120</v>
      </c>
      <c r="C291" s="186" t="s">
        <v>16869</v>
      </c>
      <c r="D291" s="230"/>
      <c r="E291" s="182" t="s">
        <v>16671</v>
      </c>
      <c r="F291" s="182" t="s">
        <v>16868</v>
      </c>
      <c r="G291" s="182" t="s">
        <v>13217</v>
      </c>
      <c r="H291" s="183"/>
      <c r="I291" s="184"/>
      <c r="J291" s="184"/>
      <c r="K291" s="224"/>
      <c r="L291" s="224"/>
      <c r="M291" s="224"/>
      <c r="N291" s="224"/>
      <c r="O291" s="224"/>
      <c r="P291" s="185"/>
      <c r="Q291" s="225"/>
      <c r="R291" s="182"/>
      <c r="S291" s="181" t="s">
        <v>12534</v>
      </c>
      <c r="T291" s="181"/>
      <c r="U291" s="201"/>
      <c r="V291" s="226"/>
      <c r="X291" s="227">
        <v>0</v>
      </c>
      <c r="AB291" s="228" t="s">
        <v>16870</v>
      </c>
    </row>
    <row r="292" spans="1:43" s="227" customFormat="1" ht="54">
      <c r="A292" s="181" t="s">
        <v>794</v>
      </c>
      <c r="B292" s="182" t="s">
        <v>1120</v>
      </c>
      <c r="C292" s="186" t="s">
        <v>13779</v>
      </c>
      <c r="D292" s="230" t="s">
        <v>13779</v>
      </c>
      <c r="E292" s="182" t="s">
        <v>1095</v>
      </c>
      <c r="F292" s="182" t="s">
        <v>794</v>
      </c>
      <c r="G292" s="182" t="s">
        <v>13217</v>
      </c>
      <c r="H292" s="183" t="s">
        <v>16871</v>
      </c>
      <c r="I292" s="184" t="s">
        <v>1778</v>
      </c>
      <c r="J292" s="184" t="s">
        <v>6047</v>
      </c>
      <c r="K292" s="224" t="s">
        <v>16872</v>
      </c>
      <c r="L292" s="224" t="s">
        <v>16873</v>
      </c>
      <c r="M292" s="224" t="s">
        <v>15900</v>
      </c>
      <c r="N292" s="224" t="s">
        <v>16874</v>
      </c>
      <c r="O292" s="224" t="s">
        <v>16671</v>
      </c>
      <c r="P292" s="185" t="s">
        <v>485</v>
      </c>
      <c r="Q292" s="225" t="s">
        <v>15903</v>
      </c>
      <c r="R292" s="182" t="s">
        <v>13779</v>
      </c>
      <c r="S292" s="181" t="s">
        <v>12534</v>
      </c>
      <c r="T292" s="181" t="s">
        <v>6046</v>
      </c>
      <c r="U292" s="201"/>
      <c r="V292" s="226">
        <v>513</v>
      </c>
      <c r="X292" s="227">
        <v>0</v>
      </c>
      <c r="AB292" s="228" t="s">
        <v>16875</v>
      </c>
      <c r="AN292" s="227" t="s">
        <v>1022</v>
      </c>
      <c r="AO292" s="227" t="s">
        <v>1022</v>
      </c>
      <c r="AQ292" s="227">
        <v>361</v>
      </c>
    </row>
    <row r="293" spans="1:43" s="227" customFormat="1" ht="202.5">
      <c r="A293" s="181" t="s">
        <v>776</v>
      </c>
      <c r="B293" s="182" t="s">
        <v>1120</v>
      </c>
      <c r="C293" s="186" t="s">
        <v>13778</v>
      </c>
      <c r="D293" s="230" t="s">
        <v>13778</v>
      </c>
      <c r="E293" s="182" t="s">
        <v>1095</v>
      </c>
      <c r="F293" s="182" t="s">
        <v>776</v>
      </c>
      <c r="G293" s="182" t="s">
        <v>13217</v>
      </c>
      <c r="H293" s="183">
        <v>0</v>
      </c>
      <c r="I293" s="184" t="s">
        <v>1780</v>
      </c>
      <c r="J293" s="184" t="s">
        <v>12830</v>
      </c>
      <c r="K293" s="224" t="s">
        <v>16876</v>
      </c>
      <c r="L293" s="224" t="s">
        <v>16877</v>
      </c>
      <c r="M293" s="224" t="s">
        <v>16878</v>
      </c>
      <c r="N293" s="224" t="s">
        <v>16879</v>
      </c>
      <c r="O293" s="224" t="s">
        <v>16880</v>
      </c>
      <c r="P293" s="185" t="s">
        <v>485</v>
      </c>
      <c r="Q293" s="225" t="s">
        <v>15878</v>
      </c>
      <c r="R293" s="182" t="s">
        <v>13778</v>
      </c>
      <c r="S293" s="181" t="s">
        <v>12534</v>
      </c>
      <c r="T293" s="181" t="s">
        <v>6032</v>
      </c>
      <c r="U293" s="201"/>
      <c r="V293" s="226">
        <v>514</v>
      </c>
      <c r="X293" s="227">
        <v>0</v>
      </c>
      <c r="AB293" s="228" t="s">
        <v>16881</v>
      </c>
      <c r="AN293" s="227" t="s">
        <v>16882</v>
      </c>
      <c r="AO293" s="227" t="s">
        <v>16882</v>
      </c>
      <c r="AQ293" s="227">
        <v>367</v>
      </c>
    </row>
    <row r="294" spans="1:43" s="227" customFormat="1" ht="202.5">
      <c r="A294" s="181" t="s">
        <v>15086</v>
      </c>
      <c r="B294" s="182" t="s">
        <v>1120</v>
      </c>
      <c r="C294" s="186" t="s">
        <v>15085</v>
      </c>
      <c r="D294" s="230" t="s">
        <v>15085</v>
      </c>
      <c r="E294" s="182" t="s">
        <v>16671</v>
      </c>
      <c r="F294" s="182" t="s">
        <v>15086</v>
      </c>
      <c r="G294" s="182" t="s">
        <v>13217</v>
      </c>
      <c r="H294" s="183">
        <v>0</v>
      </c>
      <c r="I294" s="184" t="s">
        <v>15116</v>
      </c>
      <c r="J294" s="184" t="s">
        <v>12830</v>
      </c>
      <c r="K294" s="224"/>
      <c r="L294" s="224"/>
      <c r="M294" s="224"/>
      <c r="N294" s="224"/>
      <c r="O294" s="224" t="s">
        <v>16883</v>
      </c>
      <c r="P294" s="185"/>
      <c r="Q294" s="225" t="s">
        <v>15878</v>
      </c>
      <c r="R294" s="182" t="s">
        <v>15085</v>
      </c>
      <c r="S294" s="181" t="s">
        <v>12534</v>
      </c>
      <c r="T294" s="181" t="s">
        <v>6032</v>
      </c>
      <c r="U294" s="201"/>
      <c r="V294" s="226">
        <v>490</v>
      </c>
      <c r="X294" s="227">
        <v>0</v>
      </c>
      <c r="AB294" s="228" t="s">
        <v>16884</v>
      </c>
    </row>
    <row r="295" spans="1:43" s="227" customFormat="1" ht="54">
      <c r="A295" s="181" t="s">
        <v>15088</v>
      </c>
      <c r="B295" s="182" t="s">
        <v>1120</v>
      </c>
      <c r="C295" s="186" t="s">
        <v>15087</v>
      </c>
      <c r="D295" s="230" t="s">
        <v>15087</v>
      </c>
      <c r="E295" s="182" t="s">
        <v>1095</v>
      </c>
      <c r="F295" s="182" t="s">
        <v>15088</v>
      </c>
      <c r="G295" s="182" t="s">
        <v>13217</v>
      </c>
      <c r="H295" s="183">
        <v>0</v>
      </c>
      <c r="I295" s="184" t="s">
        <v>15109</v>
      </c>
      <c r="J295" s="184" t="s">
        <v>12830</v>
      </c>
      <c r="K295" s="224" t="s">
        <v>15881</v>
      </c>
      <c r="L295" s="224" t="s">
        <v>15881</v>
      </c>
      <c r="M295" s="224" t="s">
        <v>16885</v>
      </c>
      <c r="N295" s="224" t="s">
        <v>15869</v>
      </c>
      <c r="O295" s="224" t="s">
        <v>16886</v>
      </c>
      <c r="P295" s="185" t="s">
        <v>485</v>
      </c>
      <c r="Q295" s="225" t="s">
        <v>15878</v>
      </c>
      <c r="R295" s="182" t="s">
        <v>15087</v>
      </c>
      <c r="S295" s="181" t="s">
        <v>12534</v>
      </c>
      <c r="T295" s="181" t="s">
        <v>6032</v>
      </c>
      <c r="U295" s="201"/>
      <c r="V295" s="226">
        <v>534</v>
      </c>
      <c r="X295" s="227">
        <v>0</v>
      </c>
      <c r="AB295" s="228" t="s">
        <v>16887</v>
      </c>
      <c r="AN295" s="227" t="s">
        <v>15087</v>
      </c>
      <c r="AO295" s="227" t="s">
        <v>15087</v>
      </c>
      <c r="AQ295" s="227">
        <v>369</v>
      </c>
    </row>
    <row r="296" spans="1:43" s="227" customFormat="1" ht="40.5">
      <c r="A296" s="181" t="s">
        <v>15463</v>
      </c>
      <c r="B296" s="182" t="s">
        <v>1120</v>
      </c>
      <c r="C296" s="186" t="s">
        <v>15462</v>
      </c>
      <c r="D296" s="230" t="s">
        <v>15462</v>
      </c>
      <c r="E296" s="182" t="s">
        <v>1095</v>
      </c>
      <c r="F296" s="182" t="s">
        <v>15463</v>
      </c>
      <c r="G296" s="182" t="s">
        <v>13217</v>
      </c>
      <c r="H296" s="183">
        <v>0</v>
      </c>
      <c r="I296" s="184" t="s">
        <v>15464</v>
      </c>
      <c r="J296" s="184" t="s">
        <v>12830</v>
      </c>
      <c r="K296" s="224" t="s">
        <v>16888</v>
      </c>
      <c r="L296" s="224" t="s">
        <v>16889</v>
      </c>
      <c r="M296" s="224" t="s">
        <v>15968</v>
      </c>
      <c r="N296" s="224" t="s">
        <v>16676</v>
      </c>
      <c r="O296" s="224" t="s">
        <v>16276</v>
      </c>
      <c r="P296" s="185" t="s">
        <v>485</v>
      </c>
      <c r="Q296" s="225" t="s">
        <v>15878</v>
      </c>
      <c r="R296" s="182" t="s">
        <v>15462</v>
      </c>
      <c r="S296" s="181" t="s">
        <v>12534</v>
      </c>
      <c r="T296" s="181" t="s">
        <v>6032</v>
      </c>
      <c r="U296" s="201"/>
      <c r="V296" s="226">
        <v>536</v>
      </c>
      <c r="X296" s="227">
        <v>0</v>
      </c>
      <c r="AB296" s="228" t="s">
        <v>16890</v>
      </c>
    </row>
    <row r="297" spans="1:43" s="227" customFormat="1" ht="67.5">
      <c r="A297" s="181" t="s">
        <v>778</v>
      </c>
      <c r="B297" s="182" t="s">
        <v>1120</v>
      </c>
      <c r="C297" s="186" t="s">
        <v>777</v>
      </c>
      <c r="D297" s="230" t="s">
        <v>777</v>
      </c>
      <c r="E297" s="182" t="s">
        <v>2414</v>
      </c>
      <c r="F297" s="182" t="s">
        <v>778</v>
      </c>
      <c r="G297" s="182" t="s">
        <v>13217</v>
      </c>
      <c r="H297" s="183">
        <v>0</v>
      </c>
      <c r="I297" s="184" t="s">
        <v>13804</v>
      </c>
      <c r="J297" s="184" t="s">
        <v>1691</v>
      </c>
      <c r="K297" s="224" t="s">
        <v>16891</v>
      </c>
      <c r="L297" s="224" t="s">
        <v>16892</v>
      </c>
      <c r="M297" s="224" t="s">
        <v>16893</v>
      </c>
      <c r="N297" s="224" t="s">
        <v>16894</v>
      </c>
      <c r="O297" s="224" t="s">
        <v>16895</v>
      </c>
      <c r="P297" s="185" t="s">
        <v>485</v>
      </c>
      <c r="Q297" s="225" t="s">
        <v>15878</v>
      </c>
      <c r="R297" s="182" t="s">
        <v>777</v>
      </c>
      <c r="S297" s="181" t="s">
        <v>12660</v>
      </c>
      <c r="T297" s="181" t="s">
        <v>11490</v>
      </c>
      <c r="U297" s="201"/>
      <c r="V297" s="226">
        <v>521</v>
      </c>
      <c r="X297" s="227">
        <v>0</v>
      </c>
      <c r="AB297" s="228" t="s">
        <v>16896</v>
      </c>
      <c r="AN297" s="227" t="s">
        <v>777</v>
      </c>
      <c r="AO297" s="227" t="s">
        <v>777</v>
      </c>
      <c r="AQ297" s="227">
        <v>374</v>
      </c>
    </row>
    <row r="298" spans="1:43" s="227" customFormat="1" ht="40.5">
      <c r="A298" s="181" t="s">
        <v>16897</v>
      </c>
      <c r="B298" s="182" t="s">
        <v>1120</v>
      </c>
      <c r="C298" s="186" t="s">
        <v>1834</v>
      </c>
      <c r="D298" s="230" t="s">
        <v>16240</v>
      </c>
      <c r="E298" s="182" t="s">
        <v>1090</v>
      </c>
      <c r="F298" s="182" t="s">
        <v>16897</v>
      </c>
      <c r="G298" s="182" t="s">
        <v>13217</v>
      </c>
      <c r="H298" s="183"/>
      <c r="I298" s="184"/>
      <c r="J298" s="184"/>
      <c r="K298" s="224"/>
      <c r="L298" s="224"/>
      <c r="M298" s="224"/>
      <c r="N298" s="224"/>
      <c r="O298" s="224"/>
      <c r="P298" s="185"/>
      <c r="Q298" s="225"/>
      <c r="R298" s="182"/>
      <c r="S298" s="181" t="s">
        <v>12481</v>
      </c>
      <c r="T298" s="181"/>
      <c r="U298" s="201"/>
      <c r="V298" s="226"/>
      <c r="X298" s="227">
        <v>0</v>
      </c>
      <c r="AB298" s="228" t="s">
        <v>16688</v>
      </c>
    </row>
    <row r="299" spans="1:43" s="227" customFormat="1" ht="40.5">
      <c r="A299" s="181" t="s">
        <v>16898</v>
      </c>
      <c r="B299" s="182" t="s">
        <v>1120</v>
      </c>
      <c r="C299" s="186" t="s">
        <v>1834</v>
      </c>
      <c r="D299" s="230" t="s">
        <v>16899</v>
      </c>
      <c r="E299" s="182" t="s">
        <v>1090</v>
      </c>
      <c r="F299" s="182" t="s">
        <v>16898</v>
      </c>
      <c r="G299" s="182" t="s">
        <v>13217</v>
      </c>
      <c r="H299" s="183"/>
      <c r="I299" s="184"/>
      <c r="J299" s="184"/>
      <c r="K299" s="224"/>
      <c r="L299" s="224"/>
      <c r="M299" s="224"/>
      <c r="N299" s="224"/>
      <c r="O299" s="224"/>
      <c r="P299" s="185"/>
      <c r="Q299" s="225"/>
      <c r="R299" s="182"/>
      <c r="S299" s="181" t="s">
        <v>12481</v>
      </c>
      <c r="T299" s="181"/>
      <c r="U299" s="201"/>
      <c r="V299" s="226"/>
      <c r="X299" s="227">
        <v>0</v>
      </c>
      <c r="AB299" s="228" t="s">
        <v>16688</v>
      </c>
    </row>
    <row r="300" spans="1:43" s="227" customFormat="1" ht="40.5">
      <c r="A300" s="181" t="s">
        <v>16900</v>
      </c>
      <c r="B300" s="182" t="s">
        <v>1120</v>
      </c>
      <c r="C300" s="186" t="s">
        <v>1834</v>
      </c>
      <c r="D300" s="230" t="s">
        <v>16901</v>
      </c>
      <c r="E300" s="182" t="s">
        <v>1090</v>
      </c>
      <c r="F300" s="182" t="s">
        <v>16900</v>
      </c>
      <c r="G300" s="182" t="s">
        <v>13217</v>
      </c>
      <c r="H300" s="183"/>
      <c r="I300" s="184"/>
      <c r="J300" s="184"/>
      <c r="K300" s="224"/>
      <c r="L300" s="224"/>
      <c r="M300" s="224"/>
      <c r="N300" s="224"/>
      <c r="O300" s="224"/>
      <c r="P300" s="185"/>
      <c r="Q300" s="225"/>
      <c r="R300" s="182"/>
      <c r="S300" s="181" t="s">
        <v>12481</v>
      </c>
      <c r="T300" s="181"/>
      <c r="U300" s="201"/>
      <c r="V300" s="226"/>
      <c r="X300" s="227">
        <v>0</v>
      </c>
      <c r="AB300" s="228" t="s">
        <v>16688</v>
      </c>
    </row>
    <row r="301" spans="1:43" s="227" customFormat="1" ht="40.5">
      <c r="A301" s="181" t="s">
        <v>16902</v>
      </c>
      <c r="B301" s="182" t="s">
        <v>1120</v>
      </c>
      <c r="C301" s="186" t="s">
        <v>1834</v>
      </c>
      <c r="D301" s="230" t="s">
        <v>16903</v>
      </c>
      <c r="E301" s="182" t="s">
        <v>1090</v>
      </c>
      <c r="F301" s="182" t="s">
        <v>16902</v>
      </c>
      <c r="G301" s="182" t="s">
        <v>13217</v>
      </c>
      <c r="H301" s="183"/>
      <c r="I301" s="184"/>
      <c r="J301" s="184"/>
      <c r="K301" s="224"/>
      <c r="L301" s="224"/>
      <c r="M301" s="224"/>
      <c r="N301" s="224"/>
      <c r="O301" s="224"/>
      <c r="P301" s="185"/>
      <c r="Q301" s="225"/>
      <c r="R301" s="182"/>
      <c r="S301" s="181" t="s">
        <v>12481</v>
      </c>
      <c r="T301" s="181"/>
      <c r="U301" s="201"/>
      <c r="V301" s="226"/>
      <c r="X301" s="227">
        <v>0</v>
      </c>
      <c r="AB301" s="228" t="s">
        <v>16688</v>
      </c>
    </row>
    <row r="302" spans="1:43" s="227" customFormat="1" ht="216">
      <c r="A302" s="181" t="s">
        <v>16904</v>
      </c>
      <c r="B302" s="182" t="s">
        <v>1120</v>
      </c>
      <c r="C302" s="186" t="s">
        <v>16905</v>
      </c>
      <c r="D302" s="230"/>
      <c r="E302" s="182" t="s">
        <v>1086</v>
      </c>
      <c r="F302" s="182" t="s">
        <v>16904</v>
      </c>
      <c r="G302" s="182" t="s">
        <v>13217</v>
      </c>
      <c r="H302" s="183" t="s">
        <v>16906</v>
      </c>
      <c r="I302" s="184" t="s">
        <v>16907</v>
      </c>
      <c r="J302" s="184" t="s">
        <v>2493</v>
      </c>
      <c r="K302" s="224"/>
      <c r="L302" s="224"/>
      <c r="M302" s="224"/>
      <c r="N302" s="224"/>
      <c r="O302" s="224" t="s">
        <v>16908</v>
      </c>
      <c r="P302" s="185"/>
      <c r="Q302" s="225">
        <v>0</v>
      </c>
      <c r="R302" s="182" t="s">
        <v>16905</v>
      </c>
      <c r="S302" s="181" t="s">
        <v>12464</v>
      </c>
      <c r="T302" s="181" t="s">
        <v>3444</v>
      </c>
      <c r="U302" s="201"/>
      <c r="V302" s="226">
        <v>499</v>
      </c>
      <c r="X302" s="227">
        <v>0</v>
      </c>
      <c r="AB302" s="228" t="s">
        <v>16909</v>
      </c>
      <c r="AN302" s="227" t="s">
        <v>16910</v>
      </c>
      <c r="AO302" s="227" t="s">
        <v>16910</v>
      </c>
      <c r="AQ302" s="227">
        <v>376</v>
      </c>
    </row>
    <row r="303" spans="1:43" s="227" customFormat="1" ht="40.5">
      <c r="A303" s="181" t="s">
        <v>16911</v>
      </c>
      <c r="B303" s="182" t="s">
        <v>1120</v>
      </c>
      <c r="C303" s="186" t="s">
        <v>1834</v>
      </c>
      <c r="D303" s="230" t="s">
        <v>16912</v>
      </c>
      <c r="E303" s="182" t="s">
        <v>1090</v>
      </c>
      <c r="F303" s="182" t="s">
        <v>16911</v>
      </c>
      <c r="G303" s="182" t="s">
        <v>13217</v>
      </c>
      <c r="H303" s="183"/>
      <c r="I303" s="184"/>
      <c r="J303" s="184"/>
      <c r="K303" s="224"/>
      <c r="L303" s="224"/>
      <c r="M303" s="224"/>
      <c r="N303" s="224"/>
      <c r="O303" s="224"/>
      <c r="P303" s="185"/>
      <c r="Q303" s="225"/>
      <c r="R303" s="182"/>
      <c r="S303" s="181" t="s">
        <v>12481</v>
      </c>
      <c r="T303" s="181"/>
      <c r="U303" s="201"/>
      <c r="V303" s="226"/>
      <c r="X303" s="227">
        <v>0</v>
      </c>
      <c r="AB303" s="228" t="s">
        <v>16688</v>
      </c>
    </row>
    <row r="304" spans="1:43" s="227" customFormat="1" ht="40.5">
      <c r="A304" s="181" t="s">
        <v>16913</v>
      </c>
      <c r="B304" s="182" t="s">
        <v>1120</v>
      </c>
      <c r="C304" s="186" t="s">
        <v>1834</v>
      </c>
      <c r="D304" s="230" t="s">
        <v>16914</v>
      </c>
      <c r="E304" s="182" t="s">
        <v>15998</v>
      </c>
      <c r="F304" s="182" t="s">
        <v>16913</v>
      </c>
      <c r="G304" s="182" t="s">
        <v>13217</v>
      </c>
      <c r="H304" s="183"/>
      <c r="I304" s="184"/>
      <c r="J304" s="184"/>
      <c r="K304" s="224"/>
      <c r="L304" s="224"/>
      <c r="M304" s="224"/>
      <c r="N304" s="224"/>
      <c r="O304" s="224"/>
      <c r="P304" s="185"/>
      <c r="Q304" s="225"/>
      <c r="R304" s="182"/>
      <c r="S304" s="181" t="s">
        <v>486</v>
      </c>
      <c r="T304" s="181"/>
      <c r="U304" s="201"/>
      <c r="V304" s="226"/>
      <c r="X304" s="227">
        <v>0</v>
      </c>
      <c r="AB304" s="228" t="s">
        <v>16688</v>
      </c>
    </row>
    <row r="305" spans="1:43" s="227" customFormat="1" ht="40.5">
      <c r="A305" s="181" t="s">
        <v>16915</v>
      </c>
      <c r="B305" s="182" t="s">
        <v>1120</v>
      </c>
      <c r="C305" s="186" t="s">
        <v>1834</v>
      </c>
      <c r="D305" s="230" t="s">
        <v>16916</v>
      </c>
      <c r="E305" s="182" t="s">
        <v>15998</v>
      </c>
      <c r="F305" s="182" t="s">
        <v>16915</v>
      </c>
      <c r="G305" s="182" t="s">
        <v>13217</v>
      </c>
      <c r="H305" s="183"/>
      <c r="I305" s="184"/>
      <c r="J305" s="184"/>
      <c r="K305" s="224"/>
      <c r="L305" s="224"/>
      <c r="M305" s="224"/>
      <c r="N305" s="224"/>
      <c r="O305" s="224"/>
      <c r="P305" s="185"/>
      <c r="Q305" s="225"/>
      <c r="R305" s="182"/>
      <c r="S305" s="181" t="s">
        <v>486</v>
      </c>
      <c r="T305" s="181"/>
      <c r="U305" s="201"/>
      <c r="V305" s="226"/>
      <c r="X305" s="227">
        <v>0</v>
      </c>
      <c r="AB305" s="228" t="s">
        <v>16688</v>
      </c>
    </row>
    <row r="306" spans="1:43" s="227" customFormat="1" ht="40.5">
      <c r="A306" s="181" t="s">
        <v>16917</v>
      </c>
      <c r="B306" s="182" t="s">
        <v>1120</v>
      </c>
      <c r="C306" s="186" t="s">
        <v>1834</v>
      </c>
      <c r="D306" s="230" t="s">
        <v>16918</v>
      </c>
      <c r="E306" s="182" t="s">
        <v>15998</v>
      </c>
      <c r="F306" s="182" t="s">
        <v>16917</v>
      </c>
      <c r="G306" s="182" t="s">
        <v>13217</v>
      </c>
      <c r="H306" s="183"/>
      <c r="I306" s="184"/>
      <c r="J306" s="184"/>
      <c r="K306" s="224"/>
      <c r="L306" s="224"/>
      <c r="M306" s="224"/>
      <c r="N306" s="224"/>
      <c r="O306" s="224"/>
      <c r="P306" s="185"/>
      <c r="Q306" s="225"/>
      <c r="R306" s="182"/>
      <c r="S306" s="181" t="s">
        <v>486</v>
      </c>
      <c r="T306" s="181"/>
      <c r="U306" s="201"/>
      <c r="V306" s="226"/>
      <c r="X306" s="227">
        <v>0</v>
      </c>
      <c r="AB306" s="228" t="s">
        <v>16688</v>
      </c>
    </row>
    <row r="307" spans="1:43" s="227" customFormat="1" ht="256.5">
      <c r="A307" s="181" t="s">
        <v>779</v>
      </c>
      <c r="B307" s="182" t="s">
        <v>1120</v>
      </c>
      <c r="C307" s="186" t="s">
        <v>1021</v>
      </c>
      <c r="D307" s="230" t="s">
        <v>1021</v>
      </c>
      <c r="E307" s="182" t="s">
        <v>878</v>
      </c>
      <c r="F307" s="182" t="s">
        <v>779</v>
      </c>
      <c r="G307" s="182" t="s">
        <v>13217</v>
      </c>
      <c r="H307" s="183">
        <v>0</v>
      </c>
      <c r="I307" s="184" t="s">
        <v>1781</v>
      </c>
      <c r="J307" s="184" t="s">
        <v>1782</v>
      </c>
      <c r="K307" s="224" t="s">
        <v>16919</v>
      </c>
      <c r="L307" s="224" t="s">
        <v>16920</v>
      </c>
      <c r="M307" s="224" t="s">
        <v>16921</v>
      </c>
      <c r="N307" s="224" t="s">
        <v>16922</v>
      </c>
      <c r="O307" s="224" t="s">
        <v>16923</v>
      </c>
      <c r="P307" s="185" t="s">
        <v>485</v>
      </c>
      <c r="Q307" s="225" t="s">
        <v>16775</v>
      </c>
      <c r="R307" s="182" t="s">
        <v>1021</v>
      </c>
      <c r="S307" s="181" t="s">
        <v>12650</v>
      </c>
      <c r="T307" s="181" t="s">
        <v>11129</v>
      </c>
      <c r="U307" s="201"/>
      <c r="V307" s="226">
        <v>526</v>
      </c>
      <c r="X307" s="227">
        <v>0</v>
      </c>
      <c r="AB307" s="228" t="s">
        <v>16924</v>
      </c>
      <c r="AI307" s="227" t="s">
        <v>485</v>
      </c>
      <c r="AN307" s="227" t="s">
        <v>1021</v>
      </c>
      <c r="AO307" s="227" t="s">
        <v>1021</v>
      </c>
      <c r="AQ307" s="227">
        <v>381</v>
      </c>
    </row>
    <row r="308" spans="1:43" s="227" customFormat="1" ht="94.5">
      <c r="A308" s="181" t="s">
        <v>1785</v>
      </c>
      <c r="B308" s="182" t="s">
        <v>1120</v>
      </c>
      <c r="C308" s="186" t="s">
        <v>1784</v>
      </c>
      <c r="D308" s="230" t="s">
        <v>1784</v>
      </c>
      <c r="E308" s="182" t="s">
        <v>15990</v>
      </c>
      <c r="F308" s="182" t="s">
        <v>1785</v>
      </c>
      <c r="G308" s="182" t="s">
        <v>13217</v>
      </c>
      <c r="H308" s="183" t="s">
        <v>16925</v>
      </c>
      <c r="I308" s="184" t="s">
        <v>2429</v>
      </c>
      <c r="J308" s="184" t="s">
        <v>13605</v>
      </c>
      <c r="K308" s="224" t="s">
        <v>16926</v>
      </c>
      <c r="L308" s="224" t="s">
        <v>16927</v>
      </c>
      <c r="M308" s="224" t="s">
        <v>15945</v>
      </c>
      <c r="N308" s="224" t="s">
        <v>15869</v>
      </c>
      <c r="O308" s="224" t="s">
        <v>16928</v>
      </c>
      <c r="P308" s="185" t="s">
        <v>485</v>
      </c>
      <c r="Q308" s="225" t="s">
        <v>15878</v>
      </c>
      <c r="R308" s="182" t="s">
        <v>1784</v>
      </c>
      <c r="S308" s="181" t="s">
        <v>12481</v>
      </c>
      <c r="T308" s="181" t="s">
        <v>13505</v>
      </c>
      <c r="U308" s="201"/>
      <c r="V308" s="226">
        <v>429</v>
      </c>
      <c r="X308" s="227">
        <v>0</v>
      </c>
      <c r="AB308" s="228" t="s">
        <v>16929</v>
      </c>
    </row>
    <row r="309" spans="1:43" s="227" customFormat="1" ht="40.5">
      <c r="A309" s="181" t="s">
        <v>16930</v>
      </c>
      <c r="B309" s="182" t="s">
        <v>1120</v>
      </c>
      <c r="C309" s="186" t="s">
        <v>1834</v>
      </c>
      <c r="D309" s="230" t="s">
        <v>16931</v>
      </c>
      <c r="E309" s="182" t="s">
        <v>15998</v>
      </c>
      <c r="F309" s="182" t="s">
        <v>16930</v>
      </c>
      <c r="G309" s="182" t="s">
        <v>15999</v>
      </c>
      <c r="H309" s="183"/>
      <c r="I309" s="184"/>
      <c r="J309" s="184"/>
      <c r="K309" s="224"/>
      <c r="L309" s="224"/>
      <c r="M309" s="224"/>
      <c r="N309" s="224"/>
      <c r="O309" s="224"/>
      <c r="P309" s="185"/>
      <c r="Q309" s="225"/>
      <c r="R309" s="182"/>
      <c r="S309" s="181" t="s">
        <v>486</v>
      </c>
      <c r="T309" s="181"/>
      <c r="U309" s="201"/>
      <c r="V309" s="226"/>
      <c r="X309" s="227">
        <v>0</v>
      </c>
      <c r="AB309" s="228" t="s">
        <v>16688</v>
      </c>
    </row>
    <row r="310" spans="1:43" s="227" customFormat="1" ht="40.5">
      <c r="A310" s="181" t="s">
        <v>16932</v>
      </c>
      <c r="B310" s="182" t="s">
        <v>1120</v>
      </c>
      <c r="C310" s="186" t="s">
        <v>1834</v>
      </c>
      <c r="D310" s="230" t="s">
        <v>16933</v>
      </c>
      <c r="E310" s="182" t="s">
        <v>1090</v>
      </c>
      <c r="F310" s="182" t="s">
        <v>16932</v>
      </c>
      <c r="G310" s="182" t="s">
        <v>13217</v>
      </c>
      <c r="H310" s="183"/>
      <c r="I310" s="184"/>
      <c r="J310" s="184"/>
      <c r="K310" s="224"/>
      <c r="L310" s="224"/>
      <c r="M310" s="224"/>
      <c r="N310" s="224"/>
      <c r="O310" s="224"/>
      <c r="P310" s="185"/>
      <c r="Q310" s="225"/>
      <c r="R310" s="182"/>
      <c r="S310" s="181" t="s">
        <v>12481</v>
      </c>
      <c r="T310" s="181"/>
      <c r="U310" s="201"/>
      <c r="V310" s="226"/>
      <c r="X310" s="227">
        <v>0</v>
      </c>
      <c r="AB310" s="228" t="s">
        <v>16688</v>
      </c>
    </row>
    <row r="311" spans="1:43" s="227" customFormat="1" ht="40.5">
      <c r="A311" s="181" t="s">
        <v>16934</v>
      </c>
      <c r="B311" s="182" t="s">
        <v>1120</v>
      </c>
      <c r="C311" s="186" t="s">
        <v>1834</v>
      </c>
      <c r="D311" s="230" t="s">
        <v>16935</v>
      </c>
      <c r="E311" s="182" t="s">
        <v>15998</v>
      </c>
      <c r="F311" s="182" t="s">
        <v>16934</v>
      </c>
      <c r="G311" s="182" t="s">
        <v>15999</v>
      </c>
      <c r="H311" s="183"/>
      <c r="I311" s="184"/>
      <c r="J311" s="184"/>
      <c r="K311" s="224"/>
      <c r="L311" s="224"/>
      <c r="M311" s="224"/>
      <c r="N311" s="224"/>
      <c r="O311" s="224"/>
      <c r="P311" s="185"/>
      <c r="Q311" s="225"/>
      <c r="R311" s="182"/>
      <c r="S311" s="181" t="s">
        <v>486</v>
      </c>
      <c r="T311" s="181"/>
      <c r="U311" s="201"/>
      <c r="V311" s="226"/>
      <c r="X311" s="227">
        <v>0</v>
      </c>
      <c r="AB311" s="228" t="s">
        <v>16688</v>
      </c>
    </row>
    <row r="312" spans="1:43" s="227" customFormat="1" ht="40.5">
      <c r="A312" s="181" t="s">
        <v>16936</v>
      </c>
      <c r="B312" s="182" t="s">
        <v>1120</v>
      </c>
      <c r="C312" s="186" t="s">
        <v>1834</v>
      </c>
      <c r="D312" s="230" t="s">
        <v>16937</v>
      </c>
      <c r="E312" s="182" t="s">
        <v>1090</v>
      </c>
      <c r="F312" s="182" t="s">
        <v>16936</v>
      </c>
      <c r="G312" s="182" t="s">
        <v>13217</v>
      </c>
      <c r="H312" s="183"/>
      <c r="I312" s="184"/>
      <c r="J312" s="184"/>
      <c r="K312" s="224"/>
      <c r="L312" s="224"/>
      <c r="M312" s="224"/>
      <c r="N312" s="224"/>
      <c r="O312" s="224"/>
      <c r="P312" s="185"/>
      <c r="Q312" s="225"/>
      <c r="R312" s="182"/>
      <c r="S312" s="181" t="s">
        <v>12481</v>
      </c>
      <c r="T312" s="181"/>
      <c r="U312" s="201"/>
      <c r="V312" s="226"/>
      <c r="X312" s="227">
        <v>0</v>
      </c>
      <c r="AB312" s="228" t="s">
        <v>16688</v>
      </c>
    </row>
    <row r="313" spans="1:43" s="227" customFormat="1" ht="81">
      <c r="A313" s="181" t="s">
        <v>15072</v>
      </c>
      <c r="B313" s="182" t="s">
        <v>1120</v>
      </c>
      <c r="C313" s="186" t="s">
        <v>15071</v>
      </c>
      <c r="D313" s="230"/>
      <c r="E313" s="182" t="s">
        <v>882</v>
      </c>
      <c r="F313" s="182" t="s">
        <v>15072</v>
      </c>
      <c r="G313" s="182" t="s">
        <v>13217</v>
      </c>
      <c r="H313" s="183">
        <v>0</v>
      </c>
      <c r="I313" s="184" t="s">
        <v>15111</v>
      </c>
      <c r="J313" s="184" t="s">
        <v>12150</v>
      </c>
      <c r="K313" s="224"/>
      <c r="L313" s="224"/>
      <c r="M313" s="224"/>
      <c r="N313" s="224"/>
      <c r="O313" s="224" t="s">
        <v>16377</v>
      </c>
      <c r="P313" s="185"/>
      <c r="Q313" s="225" t="s">
        <v>15919</v>
      </c>
      <c r="R313" s="182" t="s">
        <v>15071</v>
      </c>
      <c r="S313" s="181" t="s">
        <v>12673</v>
      </c>
      <c r="T313" s="181" t="s">
        <v>12149</v>
      </c>
      <c r="U313" s="201"/>
      <c r="V313" s="226">
        <v>555</v>
      </c>
      <c r="X313" s="227">
        <v>0</v>
      </c>
      <c r="AB313" s="228" t="s">
        <v>16938</v>
      </c>
    </row>
    <row r="314" spans="1:43" s="227" customFormat="1" ht="40.5">
      <c r="A314" s="181" t="s">
        <v>16939</v>
      </c>
      <c r="B314" s="182" t="s">
        <v>1120</v>
      </c>
      <c r="C314" s="186" t="s">
        <v>1834</v>
      </c>
      <c r="D314" s="230" t="s">
        <v>16940</v>
      </c>
      <c r="E314" s="182" t="s">
        <v>15998</v>
      </c>
      <c r="F314" s="182" t="s">
        <v>16939</v>
      </c>
      <c r="G314" s="182" t="s">
        <v>15999</v>
      </c>
      <c r="H314" s="183"/>
      <c r="I314" s="184"/>
      <c r="J314" s="184"/>
      <c r="K314" s="224"/>
      <c r="L314" s="224"/>
      <c r="M314" s="224"/>
      <c r="N314" s="224"/>
      <c r="O314" s="224"/>
      <c r="P314" s="185"/>
      <c r="Q314" s="225"/>
      <c r="R314" s="182"/>
      <c r="S314" s="181" t="s">
        <v>486</v>
      </c>
      <c r="T314" s="181"/>
      <c r="U314" s="201"/>
      <c r="V314" s="226"/>
      <c r="X314" s="227">
        <v>0</v>
      </c>
      <c r="AB314" s="228" t="s">
        <v>16688</v>
      </c>
    </row>
    <row r="315" spans="1:43" s="227" customFormat="1" ht="189">
      <c r="A315" s="181" t="s">
        <v>780</v>
      </c>
      <c r="B315" s="182" t="s">
        <v>1120</v>
      </c>
      <c r="C315" s="186" t="s">
        <v>2515</v>
      </c>
      <c r="D315" s="230" t="s">
        <v>2515</v>
      </c>
      <c r="E315" s="182" t="s">
        <v>1086</v>
      </c>
      <c r="F315" s="182" t="s">
        <v>780</v>
      </c>
      <c r="G315" s="182" t="s">
        <v>13217</v>
      </c>
      <c r="H315" s="183">
        <v>0</v>
      </c>
      <c r="I315" s="184" t="s">
        <v>1752</v>
      </c>
      <c r="J315" s="184" t="s">
        <v>1756</v>
      </c>
      <c r="K315" s="224" t="s">
        <v>16941</v>
      </c>
      <c r="L315" s="224" t="s">
        <v>16942</v>
      </c>
      <c r="M315" s="224" t="s">
        <v>16943</v>
      </c>
      <c r="N315" s="224" t="s">
        <v>16944</v>
      </c>
      <c r="O315" s="224" t="s">
        <v>16945</v>
      </c>
      <c r="P315" s="185" t="s">
        <v>485</v>
      </c>
      <c r="Q315" s="225" t="s">
        <v>15878</v>
      </c>
      <c r="R315" s="182" t="s">
        <v>2515</v>
      </c>
      <c r="S315" s="181" t="s">
        <v>12464</v>
      </c>
      <c r="T315" s="181" t="s">
        <v>3441</v>
      </c>
      <c r="U315" s="201"/>
      <c r="V315" s="226">
        <v>535</v>
      </c>
      <c r="X315" s="227">
        <v>0</v>
      </c>
      <c r="AB315" s="228" t="s">
        <v>16946</v>
      </c>
      <c r="AN315" s="227" t="s">
        <v>48</v>
      </c>
      <c r="AO315" s="227" t="s">
        <v>48</v>
      </c>
      <c r="AQ315" s="227">
        <v>386</v>
      </c>
    </row>
    <row r="316" spans="1:43" s="227" customFormat="1" ht="40.5">
      <c r="A316" s="181" t="s">
        <v>16947</v>
      </c>
      <c r="B316" s="182" t="s">
        <v>1120</v>
      </c>
      <c r="C316" s="186" t="s">
        <v>1834</v>
      </c>
      <c r="D316" s="230" t="s">
        <v>16948</v>
      </c>
      <c r="E316" s="182" t="s">
        <v>1090</v>
      </c>
      <c r="F316" s="182" t="s">
        <v>16947</v>
      </c>
      <c r="G316" s="182" t="s">
        <v>13217</v>
      </c>
      <c r="H316" s="183"/>
      <c r="I316" s="184"/>
      <c r="J316" s="184"/>
      <c r="K316" s="224"/>
      <c r="L316" s="224"/>
      <c r="M316" s="224"/>
      <c r="N316" s="224"/>
      <c r="O316" s="224"/>
      <c r="P316" s="185"/>
      <c r="Q316" s="225"/>
      <c r="R316" s="182"/>
      <c r="S316" s="181" t="s">
        <v>12481</v>
      </c>
      <c r="T316" s="181"/>
      <c r="U316" s="201"/>
      <c r="V316" s="226"/>
      <c r="X316" s="227">
        <v>0</v>
      </c>
      <c r="AB316" s="228" t="s">
        <v>16688</v>
      </c>
    </row>
    <row r="317" spans="1:43" s="227" customFormat="1" ht="40.5">
      <c r="A317" s="181" t="s">
        <v>16949</v>
      </c>
      <c r="B317" s="182" t="s">
        <v>1120</v>
      </c>
      <c r="C317" s="186" t="s">
        <v>1834</v>
      </c>
      <c r="D317" s="230" t="s">
        <v>16950</v>
      </c>
      <c r="E317" s="182" t="s">
        <v>1090</v>
      </c>
      <c r="F317" s="182" t="s">
        <v>16949</v>
      </c>
      <c r="G317" s="182" t="s">
        <v>13217</v>
      </c>
      <c r="H317" s="183"/>
      <c r="I317" s="184"/>
      <c r="J317" s="184"/>
      <c r="K317" s="224"/>
      <c r="L317" s="224"/>
      <c r="M317" s="224"/>
      <c r="N317" s="224"/>
      <c r="O317" s="224"/>
      <c r="P317" s="185"/>
      <c r="Q317" s="225"/>
      <c r="R317" s="182"/>
      <c r="S317" s="181" t="s">
        <v>12481</v>
      </c>
      <c r="T317" s="181"/>
      <c r="U317" s="201"/>
      <c r="V317" s="226"/>
      <c r="X317" s="227">
        <v>0</v>
      </c>
      <c r="AB317" s="228" t="s">
        <v>16688</v>
      </c>
    </row>
    <row r="318" spans="1:43" s="227" customFormat="1" ht="40.5">
      <c r="A318" s="181" t="s">
        <v>16951</v>
      </c>
      <c r="B318" s="182" t="s">
        <v>1120</v>
      </c>
      <c r="C318" s="186" t="s">
        <v>1834</v>
      </c>
      <c r="D318" s="230" t="s">
        <v>16952</v>
      </c>
      <c r="E318" s="182" t="s">
        <v>1090</v>
      </c>
      <c r="F318" s="182" t="s">
        <v>16951</v>
      </c>
      <c r="G318" s="182" t="s">
        <v>13217</v>
      </c>
      <c r="H318" s="183"/>
      <c r="I318" s="184"/>
      <c r="J318" s="184"/>
      <c r="K318" s="224"/>
      <c r="L318" s="224"/>
      <c r="M318" s="224"/>
      <c r="N318" s="224"/>
      <c r="O318" s="224"/>
      <c r="P318" s="185"/>
      <c r="Q318" s="225"/>
      <c r="R318" s="182"/>
      <c r="S318" s="181" t="s">
        <v>12481</v>
      </c>
      <c r="T318" s="181"/>
      <c r="U318" s="201"/>
      <c r="V318" s="226"/>
      <c r="X318" s="227">
        <v>0</v>
      </c>
      <c r="AB318" s="228" t="s">
        <v>16688</v>
      </c>
    </row>
    <row r="319" spans="1:43" s="227" customFormat="1" ht="40.5">
      <c r="A319" s="181" t="s">
        <v>16953</v>
      </c>
      <c r="B319" s="182" t="s">
        <v>1120</v>
      </c>
      <c r="C319" s="186" t="s">
        <v>1834</v>
      </c>
      <c r="D319" s="230" t="s">
        <v>16954</v>
      </c>
      <c r="E319" s="182" t="s">
        <v>1090</v>
      </c>
      <c r="F319" s="182" t="s">
        <v>16953</v>
      </c>
      <c r="G319" s="182" t="s">
        <v>13217</v>
      </c>
      <c r="H319" s="183"/>
      <c r="I319" s="184"/>
      <c r="J319" s="184"/>
      <c r="K319" s="224"/>
      <c r="L319" s="224"/>
      <c r="M319" s="224"/>
      <c r="N319" s="224"/>
      <c r="O319" s="224"/>
      <c r="P319" s="185"/>
      <c r="Q319" s="225"/>
      <c r="R319" s="182"/>
      <c r="S319" s="181" t="s">
        <v>12481</v>
      </c>
      <c r="T319" s="181"/>
      <c r="U319" s="201"/>
      <c r="V319" s="226"/>
      <c r="X319" s="227">
        <v>0</v>
      </c>
      <c r="AB319" s="228" t="s">
        <v>16688</v>
      </c>
    </row>
    <row r="320" spans="1:43" s="227" customFormat="1" ht="40.5">
      <c r="A320" s="181" t="s">
        <v>16955</v>
      </c>
      <c r="B320" s="182" t="s">
        <v>1120</v>
      </c>
      <c r="C320" s="186" t="s">
        <v>1834</v>
      </c>
      <c r="D320" s="230" t="s">
        <v>16956</v>
      </c>
      <c r="E320" s="182" t="s">
        <v>15998</v>
      </c>
      <c r="F320" s="182" t="s">
        <v>16955</v>
      </c>
      <c r="G320" s="182" t="s">
        <v>15999</v>
      </c>
      <c r="H320" s="183"/>
      <c r="I320" s="184"/>
      <c r="J320" s="184"/>
      <c r="K320" s="224"/>
      <c r="L320" s="224"/>
      <c r="M320" s="224"/>
      <c r="N320" s="224"/>
      <c r="O320" s="224"/>
      <c r="P320" s="185"/>
      <c r="Q320" s="225"/>
      <c r="R320" s="182"/>
      <c r="S320" s="181" t="s">
        <v>486</v>
      </c>
      <c r="T320" s="181"/>
      <c r="U320" s="201"/>
      <c r="V320" s="226"/>
      <c r="X320" s="227">
        <v>0</v>
      </c>
      <c r="AB320" s="228" t="s">
        <v>16688</v>
      </c>
    </row>
    <row r="321" spans="1:43" s="227" customFormat="1" ht="40.5">
      <c r="A321" s="181" t="s">
        <v>16957</v>
      </c>
      <c r="B321" s="182" t="s">
        <v>1120</v>
      </c>
      <c r="C321" s="186" t="s">
        <v>1834</v>
      </c>
      <c r="D321" s="230" t="s">
        <v>16958</v>
      </c>
      <c r="E321" s="182" t="s">
        <v>1090</v>
      </c>
      <c r="F321" s="182" t="s">
        <v>16957</v>
      </c>
      <c r="G321" s="182" t="s">
        <v>13217</v>
      </c>
      <c r="H321" s="183"/>
      <c r="I321" s="184"/>
      <c r="J321" s="184"/>
      <c r="K321" s="224"/>
      <c r="L321" s="224"/>
      <c r="M321" s="224"/>
      <c r="N321" s="224"/>
      <c r="O321" s="224"/>
      <c r="P321" s="185"/>
      <c r="Q321" s="225"/>
      <c r="R321" s="182"/>
      <c r="S321" s="181" t="s">
        <v>12481</v>
      </c>
      <c r="T321" s="181"/>
      <c r="U321" s="201"/>
      <c r="V321" s="226"/>
      <c r="X321" s="227">
        <v>0</v>
      </c>
      <c r="AB321" s="228" t="s">
        <v>16688</v>
      </c>
    </row>
    <row r="322" spans="1:43" s="227" customFormat="1" ht="94.5">
      <c r="A322" s="181" t="s">
        <v>781</v>
      </c>
      <c r="B322" s="182" t="s">
        <v>1120</v>
      </c>
      <c r="C322" s="186" t="s">
        <v>2150</v>
      </c>
      <c r="D322" s="230" t="s">
        <v>2150</v>
      </c>
      <c r="E322" s="182" t="s">
        <v>1090</v>
      </c>
      <c r="F322" s="182" t="s">
        <v>781</v>
      </c>
      <c r="G322" s="182" t="s">
        <v>13217</v>
      </c>
      <c r="H322" s="183" t="s">
        <v>16959</v>
      </c>
      <c r="I322" s="184" t="s">
        <v>16960</v>
      </c>
      <c r="J322" s="184" t="s">
        <v>16961</v>
      </c>
      <c r="K322" s="224" t="s">
        <v>16962</v>
      </c>
      <c r="L322" s="224" t="s">
        <v>16963</v>
      </c>
      <c r="M322" s="224" t="s">
        <v>15900</v>
      </c>
      <c r="N322" s="224" t="s">
        <v>2150</v>
      </c>
      <c r="O322" s="224" t="s">
        <v>1090</v>
      </c>
      <c r="P322" s="185" t="s">
        <v>485</v>
      </c>
      <c r="Q322" s="225" t="s">
        <v>15878</v>
      </c>
      <c r="R322" s="182" t="s">
        <v>2150</v>
      </c>
      <c r="S322" s="181" t="s">
        <v>12481</v>
      </c>
      <c r="T322" s="181" t="s">
        <v>13505</v>
      </c>
      <c r="U322" s="201"/>
      <c r="V322" s="226">
        <v>543</v>
      </c>
      <c r="X322" s="227">
        <v>0</v>
      </c>
      <c r="AB322" s="228" t="s">
        <v>16964</v>
      </c>
      <c r="AN322" s="227" t="s">
        <v>16965</v>
      </c>
      <c r="AO322" s="227" t="s">
        <v>16965</v>
      </c>
      <c r="AQ322" s="227">
        <v>389</v>
      </c>
    </row>
    <row r="323" spans="1:43" s="227" customFormat="1" ht="40.5">
      <c r="A323" s="181" t="s">
        <v>16966</v>
      </c>
      <c r="B323" s="182" t="s">
        <v>1120</v>
      </c>
      <c r="C323" s="186" t="s">
        <v>1834</v>
      </c>
      <c r="D323" s="230" t="s">
        <v>16967</v>
      </c>
      <c r="E323" s="182" t="s">
        <v>1090</v>
      </c>
      <c r="F323" s="182" t="s">
        <v>16966</v>
      </c>
      <c r="G323" s="182" t="s">
        <v>13217</v>
      </c>
      <c r="H323" s="183"/>
      <c r="I323" s="184"/>
      <c r="J323" s="184"/>
      <c r="K323" s="224"/>
      <c r="L323" s="224"/>
      <c r="M323" s="224"/>
      <c r="N323" s="224"/>
      <c r="O323" s="224"/>
      <c r="P323" s="185"/>
      <c r="Q323" s="225"/>
      <c r="R323" s="182"/>
      <c r="S323" s="181" t="s">
        <v>12481</v>
      </c>
      <c r="T323" s="181"/>
      <c r="U323" s="201"/>
      <c r="V323" s="226"/>
      <c r="X323" s="227">
        <v>0</v>
      </c>
      <c r="AB323" s="228" t="s">
        <v>16688</v>
      </c>
    </row>
    <row r="324" spans="1:43" s="227" customFormat="1" ht="40.5">
      <c r="A324" s="181" t="s">
        <v>16968</v>
      </c>
      <c r="B324" s="182" t="s">
        <v>1120</v>
      </c>
      <c r="C324" s="186" t="s">
        <v>1834</v>
      </c>
      <c r="D324" s="230" t="s">
        <v>16969</v>
      </c>
      <c r="E324" s="182" t="s">
        <v>1090</v>
      </c>
      <c r="F324" s="182" t="s">
        <v>16968</v>
      </c>
      <c r="G324" s="182" t="s">
        <v>13217</v>
      </c>
      <c r="H324" s="183"/>
      <c r="I324" s="184"/>
      <c r="J324" s="184"/>
      <c r="K324" s="224"/>
      <c r="L324" s="224"/>
      <c r="M324" s="224"/>
      <c r="N324" s="224"/>
      <c r="O324" s="224"/>
      <c r="P324" s="185"/>
      <c r="Q324" s="225"/>
      <c r="R324" s="182"/>
      <c r="S324" s="181" t="s">
        <v>12481</v>
      </c>
      <c r="T324" s="181"/>
      <c r="U324" s="201"/>
      <c r="V324" s="226"/>
      <c r="X324" s="227">
        <v>0</v>
      </c>
      <c r="AB324" s="228" t="s">
        <v>16688</v>
      </c>
    </row>
    <row r="325" spans="1:43" s="227" customFormat="1" ht="40.5">
      <c r="A325" s="181" t="s">
        <v>16970</v>
      </c>
      <c r="B325" s="182" t="s">
        <v>1120</v>
      </c>
      <c r="C325" s="186" t="s">
        <v>1834</v>
      </c>
      <c r="D325" s="230" t="s">
        <v>16971</v>
      </c>
      <c r="E325" s="182" t="s">
        <v>15998</v>
      </c>
      <c r="F325" s="182" t="s">
        <v>16970</v>
      </c>
      <c r="G325" s="182" t="s">
        <v>13217</v>
      </c>
      <c r="H325" s="183"/>
      <c r="I325" s="184"/>
      <c r="J325" s="184"/>
      <c r="K325" s="224"/>
      <c r="L325" s="224"/>
      <c r="M325" s="224"/>
      <c r="N325" s="224"/>
      <c r="O325" s="224"/>
      <c r="P325" s="185"/>
      <c r="Q325" s="225"/>
      <c r="R325" s="182"/>
      <c r="S325" s="181" t="s">
        <v>486</v>
      </c>
      <c r="T325" s="181"/>
      <c r="U325" s="201"/>
      <c r="V325" s="226"/>
      <c r="X325" s="227">
        <v>0</v>
      </c>
      <c r="AB325" s="228" t="s">
        <v>16688</v>
      </c>
    </row>
    <row r="326" spans="1:43" s="227" customFormat="1" ht="40.5">
      <c r="A326" s="181" t="s">
        <v>16972</v>
      </c>
      <c r="B326" s="182" t="s">
        <v>1120</v>
      </c>
      <c r="C326" s="186" t="s">
        <v>1834</v>
      </c>
      <c r="D326" s="230" t="s">
        <v>16973</v>
      </c>
      <c r="E326" s="182" t="s">
        <v>1090</v>
      </c>
      <c r="F326" s="182" t="s">
        <v>16972</v>
      </c>
      <c r="G326" s="182" t="s">
        <v>13217</v>
      </c>
      <c r="H326" s="183"/>
      <c r="I326" s="184"/>
      <c r="J326" s="184"/>
      <c r="K326" s="224"/>
      <c r="L326" s="224"/>
      <c r="M326" s="224"/>
      <c r="N326" s="224"/>
      <c r="O326" s="224"/>
      <c r="P326" s="185"/>
      <c r="Q326" s="225"/>
      <c r="R326" s="182"/>
      <c r="S326" s="181" t="s">
        <v>12481</v>
      </c>
      <c r="T326" s="181"/>
      <c r="U326" s="201"/>
      <c r="V326" s="226"/>
      <c r="X326" s="227">
        <v>0</v>
      </c>
      <c r="AB326" s="228" t="s">
        <v>16688</v>
      </c>
    </row>
    <row r="327" spans="1:43" s="227" customFormat="1" ht="94.5">
      <c r="A327" s="181" t="s">
        <v>782</v>
      </c>
      <c r="B327" s="182" t="s">
        <v>1120</v>
      </c>
      <c r="C327" s="186" t="s">
        <v>15436</v>
      </c>
      <c r="D327" s="230" t="s">
        <v>15436</v>
      </c>
      <c r="E327" s="182" t="s">
        <v>1090</v>
      </c>
      <c r="F327" s="182" t="s">
        <v>782</v>
      </c>
      <c r="G327" s="182" t="s">
        <v>13217</v>
      </c>
      <c r="H327" s="183" t="s">
        <v>16974</v>
      </c>
      <c r="I327" s="184" t="s">
        <v>2429</v>
      </c>
      <c r="J327" s="184" t="s">
        <v>13605</v>
      </c>
      <c r="K327" s="224" t="s">
        <v>16975</v>
      </c>
      <c r="L327" s="224" t="s">
        <v>16976</v>
      </c>
      <c r="M327" s="224" t="s">
        <v>15900</v>
      </c>
      <c r="N327" s="224" t="s">
        <v>16977</v>
      </c>
      <c r="O327" s="224" t="s">
        <v>16283</v>
      </c>
      <c r="P327" s="185" t="s">
        <v>485</v>
      </c>
      <c r="Q327" s="225" t="s">
        <v>15903</v>
      </c>
      <c r="R327" s="182" t="s">
        <v>15436</v>
      </c>
      <c r="S327" s="181" t="s">
        <v>12481</v>
      </c>
      <c r="T327" s="181" t="s">
        <v>13505</v>
      </c>
      <c r="U327" s="201"/>
      <c r="V327" s="226">
        <v>529</v>
      </c>
      <c r="X327" s="227">
        <v>0</v>
      </c>
      <c r="AB327" s="228" t="s">
        <v>16978</v>
      </c>
      <c r="AN327" s="227" t="s">
        <v>49</v>
      </c>
      <c r="AO327" s="227" t="s">
        <v>49</v>
      </c>
      <c r="AQ327" s="227">
        <v>391</v>
      </c>
    </row>
    <row r="328" spans="1:43" s="227" customFormat="1" ht="40.5">
      <c r="A328" s="181" t="s">
        <v>16979</v>
      </c>
      <c r="B328" s="182" t="s">
        <v>1120</v>
      </c>
      <c r="C328" s="186" t="s">
        <v>1834</v>
      </c>
      <c r="D328" s="230" t="s">
        <v>16980</v>
      </c>
      <c r="E328" s="182" t="s">
        <v>15998</v>
      </c>
      <c r="F328" s="182" t="s">
        <v>16979</v>
      </c>
      <c r="G328" s="182" t="s">
        <v>13217</v>
      </c>
      <c r="H328" s="183"/>
      <c r="I328" s="184"/>
      <c r="J328" s="184"/>
      <c r="K328" s="224"/>
      <c r="L328" s="224"/>
      <c r="M328" s="224"/>
      <c r="N328" s="224"/>
      <c r="O328" s="224"/>
      <c r="P328" s="185"/>
      <c r="Q328" s="225"/>
      <c r="R328" s="182"/>
      <c r="S328" s="181" t="s">
        <v>486</v>
      </c>
      <c r="T328" s="181"/>
      <c r="U328" s="201"/>
      <c r="V328" s="226"/>
      <c r="X328" s="227">
        <v>0</v>
      </c>
      <c r="AB328" s="228" t="s">
        <v>16688</v>
      </c>
    </row>
    <row r="329" spans="1:43" s="227" customFormat="1" ht="40.5">
      <c r="A329" s="181" t="s">
        <v>16981</v>
      </c>
      <c r="B329" s="182" t="s">
        <v>1120</v>
      </c>
      <c r="C329" s="186" t="s">
        <v>1834</v>
      </c>
      <c r="D329" s="230" t="s">
        <v>16982</v>
      </c>
      <c r="E329" s="182" t="s">
        <v>1090</v>
      </c>
      <c r="F329" s="182" t="s">
        <v>16981</v>
      </c>
      <c r="G329" s="182" t="s">
        <v>13217</v>
      </c>
      <c r="H329" s="183"/>
      <c r="I329" s="184"/>
      <c r="J329" s="184"/>
      <c r="K329" s="224"/>
      <c r="L329" s="224"/>
      <c r="M329" s="224"/>
      <c r="N329" s="224"/>
      <c r="O329" s="224"/>
      <c r="P329" s="185"/>
      <c r="Q329" s="225"/>
      <c r="R329" s="182"/>
      <c r="S329" s="181" t="s">
        <v>12481</v>
      </c>
      <c r="T329" s="181"/>
      <c r="U329" s="201"/>
      <c r="V329" s="226"/>
      <c r="X329" s="227">
        <v>0</v>
      </c>
      <c r="AB329" s="228" t="s">
        <v>16688</v>
      </c>
    </row>
    <row r="330" spans="1:43" s="227" customFormat="1" ht="40.5">
      <c r="A330" s="181" t="s">
        <v>16983</v>
      </c>
      <c r="B330" s="182" t="s">
        <v>1120</v>
      </c>
      <c r="C330" s="186" t="s">
        <v>1834</v>
      </c>
      <c r="D330" s="230" t="s">
        <v>16984</v>
      </c>
      <c r="E330" s="182" t="s">
        <v>1090</v>
      </c>
      <c r="F330" s="182" t="s">
        <v>16983</v>
      </c>
      <c r="G330" s="182" t="s">
        <v>13217</v>
      </c>
      <c r="H330" s="183"/>
      <c r="I330" s="184"/>
      <c r="J330" s="184"/>
      <c r="K330" s="224"/>
      <c r="L330" s="224"/>
      <c r="M330" s="224"/>
      <c r="N330" s="224"/>
      <c r="O330" s="224"/>
      <c r="P330" s="185"/>
      <c r="Q330" s="225"/>
      <c r="R330" s="182"/>
      <c r="S330" s="181" t="s">
        <v>12481</v>
      </c>
      <c r="T330" s="181"/>
      <c r="U330" s="201"/>
      <c r="V330" s="226"/>
      <c r="X330" s="227">
        <v>0</v>
      </c>
      <c r="AB330" s="228" t="s">
        <v>16688</v>
      </c>
    </row>
    <row r="331" spans="1:43" s="227" customFormat="1" ht="40.5">
      <c r="A331" s="181" t="s">
        <v>16985</v>
      </c>
      <c r="B331" s="182" t="s">
        <v>1120</v>
      </c>
      <c r="C331" s="186" t="s">
        <v>1834</v>
      </c>
      <c r="D331" s="230" t="s">
        <v>16986</v>
      </c>
      <c r="E331" s="182" t="s">
        <v>1090</v>
      </c>
      <c r="F331" s="182" t="s">
        <v>16985</v>
      </c>
      <c r="G331" s="182" t="s">
        <v>13217</v>
      </c>
      <c r="H331" s="183"/>
      <c r="I331" s="184"/>
      <c r="J331" s="184"/>
      <c r="K331" s="224"/>
      <c r="L331" s="224"/>
      <c r="M331" s="224"/>
      <c r="N331" s="224"/>
      <c r="O331" s="224"/>
      <c r="P331" s="185"/>
      <c r="Q331" s="225"/>
      <c r="R331" s="182"/>
      <c r="S331" s="181" t="s">
        <v>12481</v>
      </c>
      <c r="T331" s="181"/>
      <c r="U331" s="201"/>
      <c r="V331" s="226"/>
      <c r="X331" s="227">
        <v>0</v>
      </c>
      <c r="AB331" s="228" t="s">
        <v>16688</v>
      </c>
    </row>
    <row r="332" spans="1:43" s="227" customFormat="1" ht="40.5">
      <c r="A332" s="181" t="s">
        <v>16987</v>
      </c>
      <c r="B332" s="182" t="s">
        <v>1120</v>
      </c>
      <c r="C332" s="186" t="s">
        <v>1834</v>
      </c>
      <c r="D332" s="230" t="s">
        <v>16988</v>
      </c>
      <c r="E332" s="182" t="s">
        <v>1090</v>
      </c>
      <c r="F332" s="182" t="s">
        <v>16987</v>
      </c>
      <c r="G332" s="182" t="s">
        <v>13217</v>
      </c>
      <c r="H332" s="183"/>
      <c r="I332" s="184"/>
      <c r="J332" s="184"/>
      <c r="K332" s="224"/>
      <c r="L332" s="224"/>
      <c r="M332" s="224"/>
      <c r="N332" s="224"/>
      <c r="O332" s="224"/>
      <c r="P332" s="185"/>
      <c r="Q332" s="225"/>
      <c r="R332" s="182"/>
      <c r="S332" s="181" t="s">
        <v>12481</v>
      </c>
      <c r="T332" s="181"/>
      <c r="U332" s="201"/>
      <c r="V332" s="226"/>
      <c r="X332" s="227">
        <v>0</v>
      </c>
      <c r="AB332" s="228" t="s">
        <v>16688</v>
      </c>
    </row>
    <row r="333" spans="1:43" s="227" customFormat="1" ht="40.5">
      <c r="A333" s="181" t="s">
        <v>16989</v>
      </c>
      <c r="B333" s="182" t="s">
        <v>1120</v>
      </c>
      <c r="C333" s="186" t="s">
        <v>1834</v>
      </c>
      <c r="D333" s="230" t="s">
        <v>16990</v>
      </c>
      <c r="E333" s="182" t="s">
        <v>15998</v>
      </c>
      <c r="F333" s="182" t="s">
        <v>16989</v>
      </c>
      <c r="G333" s="182" t="s">
        <v>13217</v>
      </c>
      <c r="H333" s="183"/>
      <c r="I333" s="184"/>
      <c r="J333" s="184"/>
      <c r="K333" s="224"/>
      <c r="L333" s="224"/>
      <c r="M333" s="224"/>
      <c r="N333" s="224"/>
      <c r="O333" s="224"/>
      <c r="P333" s="185"/>
      <c r="Q333" s="225"/>
      <c r="R333" s="182"/>
      <c r="S333" s="181" t="s">
        <v>486</v>
      </c>
      <c r="T333" s="181"/>
      <c r="U333" s="201"/>
      <c r="V333" s="226"/>
      <c r="X333" s="227">
        <v>0</v>
      </c>
      <c r="AB333" s="228" t="s">
        <v>16688</v>
      </c>
    </row>
    <row r="334" spans="1:43" s="227" customFormat="1" ht="40.5">
      <c r="A334" s="181" t="s">
        <v>16991</v>
      </c>
      <c r="B334" s="182" t="s">
        <v>1120</v>
      </c>
      <c r="C334" s="186" t="s">
        <v>1834</v>
      </c>
      <c r="D334" s="230" t="s">
        <v>16992</v>
      </c>
      <c r="E334" s="182" t="s">
        <v>15998</v>
      </c>
      <c r="F334" s="182" t="s">
        <v>16991</v>
      </c>
      <c r="G334" s="182" t="s">
        <v>15999</v>
      </c>
      <c r="H334" s="183"/>
      <c r="I334" s="184"/>
      <c r="J334" s="184"/>
      <c r="K334" s="224"/>
      <c r="L334" s="224"/>
      <c r="M334" s="224"/>
      <c r="N334" s="224"/>
      <c r="O334" s="224"/>
      <c r="P334" s="185"/>
      <c r="Q334" s="225"/>
      <c r="R334" s="182"/>
      <c r="S334" s="181" t="s">
        <v>486</v>
      </c>
      <c r="T334" s="181"/>
      <c r="U334" s="201"/>
      <c r="V334" s="226"/>
      <c r="X334" s="227">
        <v>0</v>
      </c>
      <c r="AB334" s="228" t="s">
        <v>16688</v>
      </c>
    </row>
    <row r="335" spans="1:43" s="227" customFormat="1" ht="54">
      <c r="A335" s="181" t="s">
        <v>15065</v>
      </c>
      <c r="B335" s="182" t="s">
        <v>1120</v>
      </c>
      <c r="C335" s="186" t="s">
        <v>15064</v>
      </c>
      <c r="D335" s="230" t="s">
        <v>15064</v>
      </c>
      <c r="E335" s="182" t="s">
        <v>1095</v>
      </c>
      <c r="F335" s="182" t="s">
        <v>15065</v>
      </c>
      <c r="G335" s="182" t="s">
        <v>13217</v>
      </c>
      <c r="H335" s="183">
        <v>0</v>
      </c>
      <c r="I335" s="184" t="s">
        <v>15109</v>
      </c>
      <c r="J335" s="184" t="s">
        <v>12830</v>
      </c>
      <c r="K335" s="224" t="s">
        <v>16993</v>
      </c>
      <c r="L335" s="224" t="s">
        <v>16994</v>
      </c>
      <c r="M335" s="224" t="s">
        <v>15925</v>
      </c>
      <c r="N335" s="224" t="s">
        <v>16676</v>
      </c>
      <c r="O335" s="224" t="s">
        <v>16995</v>
      </c>
      <c r="P335" s="185" t="s">
        <v>485</v>
      </c>
      <c r="Q335" s="225" t="s">
        <v>15878</v>
      </c>
      <c r="R335" s="182" t="s">
        <v>15064</v>
      </c>
      <c r="S335" s="181" t="s">
        <v>12534</v>
      </c>
      <c r="T335" s="181" t="s">
        <v>6032</v>
      </c>
      <c r="U335" s="201"/>
      <c r="V335" s="226">
        <v>427</v>
      </c>
      <c r="X335" s="227">
        <v>0</v>
      </c>
      <c r="AB335" s="228" t="s">
        <v>16996</v>
      </c>
    </row>
    <row r="336" spans="1:43" s="227" customFormat="1" ht="216">
      <c r="A336" s="181" t="s">
        <v>136</v>
      </c>
      <c r="B336" s="182" t="s">
        <v>1120</v>
      </c>
      <c r="C336" s="186" t="s">
        <v>2151</v>
      </c>
      <c r="D336" s="230" t="s">
        <v>2151</v>
      </c>
      <c r="E336" s="182" t="s">
        <v>1086</v>
      </c>
      <c r="F336" s="182" t="s">
        <v>136</v>
      </c>
      <c r="G336" s="182" t="s">
        <v>13217</v>
      </c>
      <c r="H336" s="183">
        <v>0</v>
      </c>
      <c r="I336" s="184" t="s">
        <v>1709</v>
      </c>
      <c r="J336" s="184" t="s">
        <v>1540</v>
      </c>
      <c r="K336" s="224" t="s">
        <v>16997</v>
      </c>
      <c r="L336" s="224" t="s">
        <v>16998</v>
      </c>
      <c r="M336" s="224" t="s">
        <v>15925</v>
      </c>
      <c r="N336" s="224" t="s">
        <v>16008</v>
      </c>
      <c r="O336" s="224" t="s">
        <v>16999</v>
      </c>
      <c r="P336" s="185" t="s">
        <v>485</v>
      </c>
      <c r="Q336" s="225" t="s">
        <v>15878</v>
      </c>
      <c r="R336" s="182" t="s">
        <v>2151</v>
      </c>
      <c r="S336" s="181" t="s">
        <v>12464</v>
      </c>
      <c r="T336" s="181" t="s">
        <v>3416</v>
      </c>
      <c r="U336" s="201"/>
      <c r="V336" s="226">
        <v>473</v>
      </c>
      <c r="X336" s="227">
        <v>0</v>
      </c>
      <c r="AB336" s="228" t="s">
        <v>17000</v>
      </c>
      <c r="AN336" s="227" t="s">
        <v>17001</v>
      </c>
      <c r="AO336" s="227" t="s">
        <v>17001</v>
      </c>
      <c r="AQ336" s="227">
        <v>307</v>
      </c>
    </row>
    <row r="337" spans="1:43" s="227" customFormat="1" ht="54">
      <c r="A337" s="181" t="s">
        <v>15460</v>
      </c>
      <c r="B337" s="182" t="s">
        <v>1120</v>
      </c>
      <c r="C337" s="186" t="s">
        <v>15459</v>
      </c>
      <c r="D337" s="230" t="s">
        <v>15459</v>
      </c>
      <c r="E337" s="182" t="s">
        <v>1095</v>
      </c>
      <c r="F337" s="182" t="s">
        <v>15460</v>
      </c>
      <c r="G337" s="182" t="s">
        <v>13217</v>
      </c>
      <c r="H337" s="183">
        <v>0</v>
      </c>
      <c r="I337" s="184" t="s">
        <v>15461</v>
      </c>
      <c r="J337" s="184" t="s">
        <v>5975</v>
      </c>
      <c r="K337" s="224"/>
      <c r="L337" s="224"/>
      <c r="M337" s="224"/>
      <c r="N337" s="224"/>
      <c r="O337" s="224" t="s">
        <v>16276</v>
      </c>
      <c r="P337" s="185"/>
      <c r="Q337" s="225" t="s">
        <v>15919</v>
      </c>
      <c r="R337" s="182" t="s">
        <v>15459</v>
      </c>
      <c r="S337" s="181" t="s">
        <v>12534</v>
      </c>
      <c r="T337" s="181" t="s">
        <v>5974</v>
      </c>
      <c r="U337" s="201"/>
      <c r="V337" s="226">
        <v>535</v>
      </c>
      <c r="X337" s="227">
        <v>0</v>
      </c>
      <c r="AB337" s="228" t="s">
        <v>17002</v>
      </c>
    </row>
    <row r="338" spans="1:43" s="227" customFormat="1" ht="202.5">
      <c r="A338" s="181" t="s">
        <v>1314</v>
      </c>
      <c r="B338" s="182" t="s">
        <v>1120</v>
      </c>
      <c r="C338" s="186" t="s">
        <v>2322</v>
      </c>
      <c r="D338" s="230" t="s">
        <v>2322</v>
      </c>
      <c r="E338" s="182" t="s">
        <v>16108</v>
      </c>
      <c r="F338" s="182" t="s">
        <v>1314</v>
      </c>
      <c r="G338" s="182" t="s">
        <v>13217</v>
      </c>
      <c r="H338" s="183" t="s">
        <v>17003</v>
      </c>
      <c r="I338" s="184" t="s">
        <v>1752</v>
      </c>
      <c r="J338" s="184" t="s">
        <v>1756</v>
      </c>
      <c r="K338" s="224" t="s">
        <v>16702</v>
      </c>
      <c r="L338" s="224" t="s">
        <v>17004</v>
      </c>
      <c r="M338" s="224" t="s">
        <v>15945</v>
      </c>
      <c r="N338" s="224" t="s">
        <v>15869</v>
      </c>
      <c r="O338" s="224" t="s">
        <v>17005</v>
      </c>
      <c r="P338" s="185" t="s">
        <v>485</v>
      </c>
      <c r="Q338" s="225" t="s">
        <v>15878</v>
      </c>
      <c r="R338" s="182" t="s">
        <v>2322</v>
      </c>
      <c r="S338" s="181" t="s">
        <v>12464</v>
      </c>
      <c r="T338" s="181" t="s">
        <v>3441</v>
      </c>
      <c r="U338" s="201"/>
      <c r="V338" s="226">
        <v>450</v>
      </c>
      <c r="X338" s="227">
        <v>0</v>
      </c>
      <c r="AB338" s="228" t="s">
        <v>17006</v>
      </c>
      <c r="AN338" s="227" t="s">
        <v>17007</v>
      </c>
      <c r="AO338" s="227" t="s">
        <v>17007</v>
      </c>
      <c r="AQ338" s="227">
        <v>309</v>
      </c>
    </row>
    <row r="339" spans="1:43" s="227" customFormat="1" ht="189">
      <c r="A339" s="181" t="s">
        <v>1392</v>
      </c>
      <c r="B339" s="182" t="s">
        <v>1120</v>
      </c>
      <c r="C339" s="186" t="s">
        <v>1391</v>
      </c>
      <c r="D339" s="230" t="s">
        <v>1391</v>
      </c>
      <c r="E339" s="182" t="s">
        <v>1095</v>
      </c>
      <c r="F339" s="182" t="s">
        <v>1392</v>
      </c>
      <c r="G339" s="182" t="s">
        <v>13217</v>
      </c>
      <c r="H339" s="183">
        <v>0</v>
      </c>
      <c r="I339" s="184" t="s">
        <v>1753</v>
      </c>
      <c r="J339" s="184" t="s">
        <v>12830</v>
      </c>
      <c r="K339" s="224" t="s">
        <v>15881</v>
      </c>
      <c r="L339" s="224" t="s">
        <v>15881</v>
      </c>
      <c r="M339" s="224" t="s">
        <v>15892</v>
      </c>
      <c r="N339" s="224" t="s">
        <v>16848</v>
      </c>
      <c r="O339" s="224" t="s">
        <v>17008</v>
      </c>
      <c r="P339" s="185" t="s">
        <v>485</v>
      </c>
      <c r="Q339" s="225" t="s">
        <v>15878</v>
      </c>
      <c r="R339" s="182" t="s">
        <v>1391</v>
      </c>
      <c r="S339" s="181" t="s">
        <v>12534</v>
      </c>
      <c r="T339" s="181" t="s">
        <v>6032</v>
      </c>
      <c r="U339" s="201"/>
      <c r="V339" s="226">
        <v>488</v>
      </c>
      <c r="X339" s="227">
        <v>0</v>
      </c>
      <c r="AB339" s="228" t="s">
        <v>17009</v>
      </c>
      <c r="AN339" s="227" t="s">
        <v>1391</v>
      </c>
      <c r="AO339" s="227" t="s">
        <v>1391</v>
      </c>
      <c r="AQ339" s="227">
        <v>326</v>
      </c>
    </row>
    <row r="340" spans="1:43" s="227" customFormat="1" ht="67.5">
      <c r="A340" s="181" t="s">
        <v>1390</v>
      </c>
      <c r="B340" s="182" t="s">
        <v>1120</v>
      </c>
      <c r="C340" s="186" t="s">
        <v>1389</v>
      </c>
      <c r="D340" s="230" t="s">
        <v>1389</v>
      </c>
      <c r="E340" s="182" t="s">
        <v>871</v>
      </c>
      <c r="F340" s="182" t="s">
        <v>1390</v>
      </c>
      <c r="G340" s="182" t="s">
        <v>13217</v>
      </c>
      <c r="H340" s="183">
        <v>0</v>
      </c>
      <c r="I340" s="184" t="s">
        <v>12919</v>
      </c>
      <c r="J340" s="184" t="s">
        <v>9429</v>
      </c>
      <c r="K340" s="224" t="s">
        <v>17010</v>
      </c>
      <c r="L340" s="224" t="s">
        <v>17011</v>
      </c>
      <c r="M340" s="224" t="s">
        <v>17012</v>
      </c>
      <c r="N340" s="224" t="s">
        <v>17013</v>
      </c>
      <c r="O340" s="224" t="s">
        <v>17014</v>
      </c>
      <c r="P340" s="185" t="s">
        <v>484</v>
      </c>
      <c r="Q340" s="225" t="s">
        <v>15878</v>
      </c>
      <c r="R340" s="182" t="s">
        <v>1389</v>
      </c>
      <c r="S340" s="181" t="s">
        <v>12609</v>
      </c>
      <c r="T340" s="181" t="s">
        <v>9428</v>
      </c>
      <c r="U340" s="201"/>
      <c r="V340" s="226">
        <v>480</v>
      </c>
      <c r="X340" s="227">
        <v>0</v>
      </c>
      <c r="AB340" s="228" t="s">
        <v>17015</v>
      </c>
      <c r="AN340" s="227" t="s">
        <v>1389</v>
      </c>
      <c r="AO340" s="227" t="s">
        <v>1389</v>
      </c>
      <c r="AQ340" s="227">
        <v>320</v>
      </c>
    </row>
    <row r="341" spans="1:43" s="227" customFormat="1" ht="54">
      <c r="A341" s="181" t="s">
        <v>17016</v>
      </c>
      <c r="B341" s="182" t="s">
        <v>1120</v>
      </c>
      <c r="C341" s="186" t="s">
        <v>17017</v>
      </c>
      <c r="D341" s="230"/>
      <c r="E341" s="182" t="s">
        <v>1095</v>
      </c>
      <c r="F341" s="182" t="s">
        <v>17016</v>
      </c>
      <c r="G341" s="182" t="s">
        <v>13217</v>
      </c>
      <c r="H341" s="183">
        <v>0</v>
      </c>
      <c r="I341" s="184" t="s">
        <v>1753</v>
      </c>
      <c r="J341" s="184" t="s">
        <v>12830</v>
      </c>
      <c r="K341" s="224"/>
      <c r="L341" s="224"/>
      <c r="M341" s="224"/>
      <c r="N341" s="224"/>
      <c r="O341" s="224"/>
      <c r="P341" s="185"/>
      <c r="Q341" s="225"/>
      <c r="R341" s="182"/>
      <c r="S341" s="181" t="s">
        <v>12534</v>
      </c>
      <c r="T341" s="181" t="s">
        <v>6032</v>
      </c>
      <c r="U341" s="201"/>
      <c r="V341" s="226"/>
      <c r="X341" s="227">
        <v>0</v>
      </c>
      <c r="AB341" s="228" t="s">
        <v>17018</v>
      </c>
    </row>
    <row r="342" spans="1:43" s="227" customFormat="1" ht="67.5">
      <c r="A342" s="181" t="s">
        <v>15499</v>
      </c>
      <c r="B342" s="182" t="s">
        <v>1120</v>
      </c>
      <c r="C342" s="186" t="s">
        <v>15498</v>
      </c>
      <c r="D342" s="230" t="s">
        <v>15498</v>
      </c>
      <c r="E342" s="182" t="s">
        <v>1095</v>
      </c>
      <c r="F342" s="182" t="s">
        <v>15499</v>
      </c>
      <c r="G342" s="182" t="s">
        <v>13217</v>
      </c>
      <c r="H342" s="183">
        <v>0</v>
      </c>
      <c r="I342" s="184" t="s">
        <v>1753</v>
      </c>
      <c r="J342" s="184" t="s">
        <v>12830</v>
      </c>
      <c r="K342" s="224" t="s">
        <v>17019</v>
      </c>
      <c r="L342" s="224" t="s">
        <v>17020</v>
      </c>
      <c r="M342" s="224" t="s">
        <v>16172</v>
      </c>
      <c r="N342" s="224" t="s">
        <v>16676</v>
      </c>
      <c r="O342" s="224" t="s">
        <v>17021</v>
      </c>
      <c r="P342" s="185" t="s">
        <v>485</v>
      </c>
      <c r="Q342" s="225" t="s">
        <v>15878</v>
      </c>
      <c r="R342" s="182" t="s">
        <v>15498</v>
      </c>
      <c r="S342" s="181" t="s">
        <v>12534</v>
      </c>
      <c r="T342" s="181" t="s">
        <v>6032</v>
      </c>
      <c r="U342" s="201"/>
      <c r="V342" s="226">
        <v>423</v>
      </c>
      <c r="X342" s="227">
        <v>0</v>
      </c>
      <c r="AB342" s="228" t="s">
        <v>17022</v>
      </c>
    </row>
    <row r="343" spans="1:43" s="227" customFormat="1" ht="202.5">
      <c r="A343" s="181" t="s">
        <v>1792</v>
      </c>
      <c r="B343" s="182" t="s">
        <v>1120</v>
      </c>
      <c r="C343" s="186" t="s">
        <v>1791</v>
      </c>
      <c r="D343" s="230"/>
      <c r="E343" s="182" t="s">
        <v>17023</v>
      </c>
      <c r="F343" s="182" t="s">
        <v>1792</v>
      </c>
      <c r="G343" s="182" t="s">
        <v>13217</v>
      </c>
      <c r="H343" s="183" t="s">
        <v>17024</v>
      </c>
      <c r="I343" s="184" t="s">
        <v>1793</v>
      </c>
      <c r="J343" s="184" t="s">
        <v>12156</v>
      </c>
      <c r="K343" s="224"/>
      <c r="L343" s="224"/>
      <c r="M343" s="224"/>
      <c r="N343" s="224"/>
      <c r="O343" s="224" t="s">
        <v>17025</v>
      </c>
      <c r="P343" s="185"/>
      <c r="Q343" s="225" t="s">
        <v>15919</v>
      </c>
      <c r="R343" s="182" t="s">
        <v>1791</v>
      </c>
      <c r="S343" s="181" t="s">
        <v>12673</v>
      </c>
      <c r="T343" s="181" t="s">
        <v>12155</v>
      </c>
      <c r="U343" s="201"/>
      <c r="V343" s="226">
        <v>411</v>
      </c>
      <c r="X343" s="227">
        <v>0</v>
      </c>
      <c r="AB343" s="228" t="s">
        <v>17026</v>
      </c>
    </row>
    <row r="344" spans="1:43" s="227" customFormat="1" ht="108">
      <c r="A344" s="181" t="s">
        <v>1795</v>
      </c>
      <c r="B344" s="182" t="s">
        <v>1120</v>
      </c>
      <c r="C344" s="186" t="s">
        <v>1794</v>
      </c>
      <c r="D344" s="230"/>
      <c r="E344" s="182" t="s">
        <v>882</v>
      </c>
      <c r="F344" s="182" t="s">
        <v>1795</v>
      </c>
      <c r="G344" s="182" t="s">
        <v>13217</v>
      </c>
      <c r="H344" s="183">
        <v>0</v>
      </c>
      <c r="I344" s="184" t="s">
        <v>1796</v>
      </c>
      <c r="J344" s="184" t="s">
        <v>12106</v>
      </c>
      <c r="K344" s="224"/>
      <c r="L344" s="224"/>
      <c r="M344" s="224"/>
      <c r="N344" s="224"/>
      <c r="O344" s="224" t="s">
        <v>17027</v>
      </c>
      <c r="P344" s="185"/>
      <c r="Q344" s="225" t="s">
        <v>15919</v>
      </c>
      <c r="R344" s="182" t="s">
        <v>1794</v>
      </c>
      <c r="S344" s="181" t="s">
        <v>12673</v>
      </c>
      <c r="T344" s="181" t="s">
        <v>12105</v>
      </c>
      <c r="U344" s="201"/>
      <c r="V344" s="226">
        <v>493</v>
      </c>
      <c r="X344" s="227">
        <v>0</v>
      </c>
      <c r="AB344" s="228" t="s">
        <v>17028</v>
      </c>
    </row>
    <row r="345" spans="1:43" s="227" customFormat="1" ht="121.5">
      <c r="A345" s="181" t="s">
        <v>1798</v>
      </c>
      <c r="B345" s="182" t="s">
        <v>1120</v>
      </c>
      <c r="C345" s="186" t="s">
        <v>1797</v>
      </c>
      <c r="D345" s="230"/>
      <c r="E345" s="182" t="s">
        <v>882</v>
      </c>
      <c r="F345" s="182" t="s">
        <v>1798</v>
      </c>
      <c r="G345" s="182" t="s">
        <v>13217</v>
      </c>
      <c r="H345" s="183">
        <v>0</v>
      </c>
      <c r="I345" s="184" t="s">
        <v>1799</v>
      </c>
      <c r="J345" s="184" t="s">
        <v>12134</v>
      </c>
      <c r="K345" s="224"/>
      <c r="L345" s="224"/>
      <c r="M345" s="224"/>
      <c r="N345" s="224"/>
      <c r="O345" s="224" t="s">
        <v>17029</v>
      </c>
      <c r="P345" s="185"/>
      <c r="Q345" s="225" t="s">
        <v>15919</v>
      </c>
      <c r="R345" s="182" t="s">
        <v>1797</v>
      </c>
      <c r="S345" s="181" t="s">
        <v>12673</v>
      </c>
      <c r="T345" s="181" t="s">
        <v>12133</v>
      </c>
      <c r="U345" s="201"/>
      <c r="V345" s="226">
        <v>553</v>
      </c>
      <c r="X345" s="227">
        <v>0</v>
      </c>
      <c r="AB345" s="228" t="s">
        <v>17030</v>
      </c>
    </row>
    <row r="346" spans="1:43" s="227" customFormat="1" ht="40.5">
      <c r="A346" s="181" t="s">
        <v>17031</v>
      </c>
      <c r="B346" s="182" t="s">
        <v>1120</v>
      </c>
      <c r="C346" s="186" t="s">
        <v>1834</v>
      </c>
      <c r="D346" s="230" t="s">
        <v>17032</v>
      </c>
      <c r="E346" s="182" t="s">
        <v>1095</v>
      </c>
      <c r="F346" s="182" t="s">
        <v>17031</v>
      </c>
      <c r="G346" s="182" t="s">
        <v>13217</v>
      </c>
      <c r="H346" s="183"/>
      <c r="I346" s="184"/>
      <c r="J346" s="184"/>
      <c r="K346" s="224"/>
      <c r="L346" s="224"/>
      <c r="M346" s="224"/>
      <c r="N346" s="224"/>
      <c r="O346" s="224"/>
      <c r="P346" s="185"/>
      <c r="Q346" s="225"/>
      <c r="R346" s="182"/>
      <c r="S346" s="181" t="s">
        <v>12534</v>
      </c>
      <c r="T346" s="181"/>
      <c r="U346" s="201"/>
      <c r="V346" s="226"/>
      <c r="X346" s="227">
        <v>0</v>
      </c>
      <c r="AB346" s="228" t="s">
        <v>16688</v>
      </c>
    </row>
    <row r="347" spans="1:43" s="227" customFormat="1" ht="54">
      <c r="A347" s="181" t="s">
        <v>15807</v>
      </c>
      <c r="B347" s="182" t="s">
        <v>1120</v>
      </c>
      <c r="C347" s="186" t="s">
        <v>15806</v>
      </c>
      <c r="D347" s="230" t="s">
        <v>15806</v>
      </c>
      <c r="E347" s="182" t="s">
        <v>1095</v>
      </c>
      <c r="F347" s="182" t="s">
        <v>15807</v>
      </c>
      <c r="G347" s="182" t="s">
        <v>13217</v>
      </c>
      <c r="H347" s="183">
        <v>0</v>
      </c>
      <c r="I347" s="184" t="s">
        <v>15109</v>
      </c>
      <c r="J347" s="184" t="s">
        <v>12830</v>
      </c>
      <c r="K347" s="224" t="s">
        <v>17033</v>
      </c>
      <c r="L347" s="224" t="s">
        <v>17034</v>
      </c>
      <c r="M347" s="224" t="s">
        <v>17035</v>
      </c>
      <c r="N347" s="224" t="s">
        <v>16676</v>
      </c>
      <c r="O347" s="224" t="s">
        <v>17036</v>
      </c>
      <c r="P347" s="185" t="s">
        <v>485</v>
      </c>
      <c r="Q347" s="225" t="s">
        <v>15878</v>
      </c>
      <c r="R347" s="182" t="s">
        <v>15806</v>
      </c>
      <c r="S347" s="181" t="s">
        <v>12534</v>
      </c>
      <c r="T347" s="181" t="s">
        <v>6032</v>
      </c>
      <c r="U347" s="201"/>
      <c r="V347" s="226">
        <v>525</v>
      </c>
      <c r="X347" s="227">
        <v>0</v>
      </c>
      <c r="AB347" s="228" t="s">
        <v>17037</v>
      </c>
    </row>
    <row r="348" spans="1:43" s="227" customFormat="1" ht="40.5">
      <c r="A348" s="181" t="s">
        <v>17038</v>
      </c>
      <c r="B348" s="182" t="s">
        <v>1120</v>
      </c>
      <c r="C348" s="186" t="s">
        <v>1834</v>
      </c>
      <c r="D348" s="230" t="s">
        <v>17039</v>
      </c>
      <c r="E348" s="182" t="s">
        <v>1090</v>
      </c>
      <c r="F348" s="182" t="s">
        <v>17038</v>
      </c>
      <c r="G348" s="182" t="s">
        <v>13217</v>
      </c>
      <c r="H348" s="183"/>
      <c r="I348" s="184"/>
      <c r="J348" s="184"/>
      <c r="K348" s="224"/>
      <c r="L348" s="224"/>
      <c r="M348" s="224"/>
      <c r="N348" s="224"/>
      <c r="O348" s="224"/>
      <c r="P348" s="185"/>
      <c r="Q348" s="225"/>
      <c r="R348" s="182"/>
      <c r="S348" s="181" t="s">
        <v>12481</v>
      </c>
      <c r="T348" s="181"/>
      <c r="U348" s="201"/>
      <c r="V348" s="226"/>
      <c r="X348" s="227">
        <v>0</v>
      </c>
      <c r="AB348" s="228" t="s">
        <v>16688</v>
      </c>
    </row>
    <row r="349" spans="1:43" s="227" customFormat="1" ht="54">
      <c r="A349" s="181" t="s">
        <v>15448</v>
      </c>
      <c r="B349" s="182" t="s">
        <v>1120</v>
      </c>
      <c r="C349" s="186" t="s">
        <v>15447</v>
      </c>
      <c r="D349" s="230" t="s">
        <v>15447</v>
      </c>
      <c r="E349" s="182" t="s">
        <v>1095</v>
      </c>
      <c r="F349" s="182" t="s">
        <v>15448</v>
      </c>
      <c r="G349" s="182" t="s">
        <v>13217</v>
      </c>
      <c r="H349" s="183">
        <v>0</v>
      </c>
      <c r="I349" s="184" t="s">
        <v>15449</v>
      </c>
      <c r="J349" s="184" t="s">
        <v>1776</v>
      </c>
      <c r="K349" s="224" t="s">
        <v>17040</v>
      </c>
      <c r="L349" s="224" t="s">
        <v>17041</v>
      </c>
      <c r="M349" s="224" t="s">
        <v>15925</v>
      </c>
      <c r="N349" s="224" t="s">
        <v>16676</v>
      </c>
      <c r="O349" s="224" t="s">
        <v>16377</v>
      </c>
      <c r="P349" s="185" t="s">
        <v>485</v>
      </c>
      <c r="Q349" s="225" t="s">
        <v>15878</v>
      </c>
      <c r="R349" s="182" t="s">
        <v>15447</v>
      </c>
      <c r="S349" s="181" t="s">
        <v>12534</v>
      </c>
      <c r="T349" s="181" t="s">
        <v>6043</v>
      </c>
      <c r="U349" s="201"/>
      <c r="V349" s="226">
        <v>496</v>
      </c>
      <c r="X349" s="227">
        <v>0</v>
      </c>
      <c r="AB349" s="228" t="s">
        <v>17042</v>
      </c>
    </row>
    <row r="350" spans="1:43" s="227" customFormat="1" ht="121.5">
      <c r="A350" s="181" t="s">
        <v>2121</v>
      </c>
      <c r="B350" s="182" t="s">
        <v>1120</v>
      </c>
      <c r="C350" s="186" t="s">
        <v>2120</v>
      </c>
      <c r="D350" s="230"/>
      <c r="E350" s="182" t="s">
        <v>882</v>
      </c>
      <c r="F350" s="182" t="s">
        <v>2121</v>
      </c>
      <c r="G350" s="182" t="s">
        <v>13217</v>
      </c>
      <c r="H350" s="183">
        <v>0</v>
      </c>
      <c r="I350" s="184" t="s">
        <v>1796</v>
      </c>
      <c r="J350" s="184" t="s">
        <v>12106</v>
      </c>
      <c r="K350" s="224"/>
      <c r="L350" s="224"/>
      <c r="M350" s="224"/>
      <c r="N350" s="224"/>
      <c r="O350" s="224" t="s">
        <v>17043</v>
      </c>
      <c r="P350" s="185"/>
      <c r="Q350" s="225" t="s">
        <v>15919</v>
      </c>
      <c r="R350" s="182" t="s">
        <v>2120</v>
      </c>
      <c r="S350" s="181" t="s">
        <v>12673</v>
      </c>
      <c r="T350" s="181" t="s">
        <v>12105</v>
      </c>
      <c r="U350" s="201"/>
      <c r="V350" s="226">
        <v>404</v>
      </c>
      <c r="X350" s="227">
        <v>0</v>
      </c>
      <c r="AB350" s="228" t="s">
        <v>17044</v>
      </c>
    </row>
    <row r="351" spans="1:43" s="227" customFormat="1" ht="135">
      <c r="A351" s="181" t="s">
        <v>1800</v>
      </c>
      <c r="B351" s="182" t="s">
        <v>1120</v>
      </c>
      <c r="C351" s="186" t="s">
        <v>12412</v>
      </c>
      <c r="D351" s="230" t="s">
        <v>12412</v>
      </c>
      <c r="E351" s="182" t="s">
        <v>1086</v>
      </c>
      <c r="F351" s="182" t="s">
        <v>1800</v>
      </c>
      <c r="G351" s="182" t="s">
        <v>13217</v>
      </c>
      <c r="H351" s="183">
        <v>0</v>
      </c>
      <c r="I351" s="184" t="s">
        <v>1709</v>
      </c>
      <c r="J351" s="184" t="s">
        <v>1744</v>
      </c>
      <c r="K351" s="224" t="s">
        <v>17045</v>
      </c>
      <c r="L351" s="224" t="s">
        <v>17046</v>
      </c>
      <c r="M351" s="224" t="s">
        <v>15925</v>
      </c>
      <c r="N351" s="224" t="s">
        <v>16676</v>
      </c>
      <c r="O351" s="224" t="s">
        <v>17047</v>
      </c>
      <c r="P351" s="185" t="s">
        <v>485</v>
      </c>
      <c r="Q351" s="225" t="s">
        <v>15878</v>
      </c>
      <c r="R351" s="182" t="s">
        <v>12412</v>
      </c>
      <c r="S351" s="181" t="s">
        <v>12464</v>
      </c>
      <c r="T351" s="181" t="s">
        <v>3416</v>
      </c>
      <c r="U351" s="201"/>
      <c r="V351" s="226">
        <v>538</v>
      </c>
      <c r="X351" s="227">
        <v>0</v>
      </c>
      <c r="AB351" s="228" t="s">
        <v>17048</v>
      </c>
    </row>
    <row r="352" spans="1:43" s="227" customFormat="1" ht="27">
      <c r="A352" s="181" t="s">
        <v>2514</v>
      </c>
      <c r="B352" s="182" t="s">
        <v>1120</v>
      </c>
      <c r="C352" s="186" t="s">
        <v>2513</v>
      </c>
      <c r="D352" s="230" t="s">
        <v>2513</v>
      </c>
      <c r="E352" s="182" t="s">
        <v>1086</v>
      </c>
      <c r="F352" s="182" t="s">
        <v>2514</v>
      </c>
      <c r="G352" s="182" t="s">
        <v>13217</v>
      </c>
      <c r="H352" s="183">
        <v>0</v>
      </c>
      <c r="I352" s="184" t="s">
        <v>2522</v>
      </c>
      <c r="J352" s="184" t="s">
        <v>1666</v>
      </c>
      <c r="K352" s="224" t="s">
        <v>17049</v>
      </c>
      <c r="L352" s="224" t="s">
        <v>17050</v>
      </c>
      <c r="M352" s="224" t="s">
        <v>16476</v>
      </c>
      <c r="N352" s="224" t="s">
        <v>16676</v>
      </c>
      <c r="O352" s="224" t="s">
        <v>17051</v>
      </c>
      <c r="P352" s="185" t="s">
        <v>485</v>
      </c>
      <c r="Q352" s="225" t="s">
        <v>16253</v>
      </c>
      <c r="R352" s="182" t="s">
        <v>2513</v>
      </c>
      <c r="S352" s="181" t="s">
        <v>12464</v>
      </c>
      <c r="T352" s="181" t="s">
        <v>3444</v>
      </c>
      <c r="U352" s="201"/>
      <c r="V352" s="226">
        <v>543</v>
      </c>
      <c r="X352" s="227">
        <v>0</v>
      </c>
      <c r="AB352" s="228" t="s">
        <v>17052</v>
      </c>
    </row>
    <row r="353" spans="1:28" s="227" customFormat="1" ht="40.5">
      <c r="A353" s="181" t="s">
        <v>17053</v>
      </c>
      <c r="B353" s="182" t="s">
        <v>1120</v>
      </c>
      <c r="C353" s="186" t="s">
        <v>1834</v>
      </c>
      <c r="D353" s="230" t="s">
        <v>17054</v>
      </c>
      <c r="E353" s="182" t="s">
        <v>1095</v>
      </c>
      <c r="F353" s="182" t="s">
        <v>17053</v>
      </c>
      <c r="G353" s="182" t="s">
        <v>13217</v>
      </c>
      <c r="H353" s="183"/>
      <c r="I353" s="184"/>
      <c r="J353" s="184"/>
      <c r="K353" s="224"/>
      <c r="L353" s="224"/>
      <c r="M353" s="224"/>
      <c r="N353" s="224"/>
      <c r="O353" s="224"/>
      <c r="P353" s="185"/>
      <c r="Q353" s="225"/>
      <c r="R353" s="182"/>
      <c r="S353" s="181" t="s">
        <v>12534</v>
      </c>
      <c r="T353" s="181"/>
      <c r="U353" s="201"/>
      <c r="V353" s="226"/>
      <c r="X353" s="227">
        <v>0</v>
      </c>
      <c r="AB353" s="228" t="s">
        <v>16688</v>
      </c>
    </row>
    <row r="354" spans="1:28" s="227" customFormat="1" ht="54">
      <c r="A354" s="181" t="s">
        <v>1801</v>
      </c>
      <c r="B354" s="182" t="s">
        <v>1120</v>
      </c>
      <c r="C354" s="186" t="s">
        <v>12910</v>
      </c>
      <c r="D354" s="230" t="s">
        <v>15496</v>
      </c>
      <c r="E354" s="182" t="s">
        <v>1085</v>
      </c>
      <c r="F354" s="182" t="s">
        <v>1801</v>
      </c>
      <c r="G354" s="182" t="s">
        <v>13217</v>
      </c>
      <c r="H354" s="183" t="s">
        <v>17055</v>
      </c>
      <c r="I354" s="184" t="s">
        <v>1802</v>
      </c>
      <c r="J354" s="184" t="s">
        <v>3135</v>
      </c>
      <c r="K354" s="224" t="s">
        <v>17056</v>
      </c>
      <c r="L354" s="224" t="s">
        <v>17057</v>
      </c>
      <c r="M354" s="224" t="s">
        <v>15900</v>
      </c>
      <c r="N354" s="224" t="s">
        <v>16317</v>
      </c>
      <c r="O354" s="224" t="s">
        <v>16317</v>
      </c>
      <c r="P354" s="185" t="s">
        <v>484</v>
      </c>
      <c r="Q354" s="225" t="s">
        <v>15903</v>
      </c>
      <c r="R354" s="182" t="s">
        <v>15496</v>
      </c>
      <c r="S354" s="181" t="s">
        <v>12453</v>
      </c>
      <c r="T354" s="181" t="s">
        <v>3134</v>
      </c>
      <c r="U354" s="201"/>
      <c r="V354" s="226">
        <v>463</v>
      </c>
      <c r="X354" s="227">
        <v>0</v>
      </c>
      <c r="AB354" s="228" t="s">
        <v>17058</v>
      </c>
    </row>
    <row r="355" spans="1:28" s="227" customFormat="1" ht="40.5">
      <c r="A355" s="181" t="s">
        <v>1803</v>
      </c>
      <c r="B355" s="182" t="s">
        <v>1120</v>
      </c>
      <c r="C355" s="186" t="s">
        <v>12911</v>
      </c>
      <c r="D355" s="230" t="s">
        <v>15497</v>
      </c>
      <c r="E355" s="182" t="s">
        <v>1092</v>
      </c>
      <c r="F355" s="182" t="s">
        <v>1803</v>
      </c>
      <c r="G355" s="182" t="s">
        <v>13217</v>
      </c>
      <c r="H355" s="183">
        <v>0</v>
      </c>
      <c r="I355" s="184" t="s">
        <v>1804</v>
      </c>
      <c r="J355" s="184" t="s">
        <v>12390</v>
      </c>
      <c r="K355" s="224" t="s">
        <v>15881</v>
      </c>
      <c r="L355" s="224" t="s">
        <v>15881</v>
      </c>
      <c r="M355" s="224" t="s">
        <v>15925</v>
      </c>
      <c r="N355" s="224" t="s">
        <v>17059</v>
      </c>
      <c r="O355" s="224" t="s">
        <v>17060</v>
      </c>
      <c r="P355" s="185" t="s">
        <v>485</v>
      </c>
      <c r="Q355" s="225" t="s">
        <v>17061</v>
      </c>
      <c r="R355" s="182" t="s">
        <v>15497</v>
      </c>
      <c r="S355" s="181" t="s">
        <v>12501</v>
      </c>
      <c r="T355" s="181" t="s">
        <v>4702</v>
      </c>
      <c r="U355" s="201"/>
      <c r="V355" s="226">
        <v>464</v>
      </c>
      <c r="X355" s="227">
        <v>0</v>
      </c>
      <c r="AB355" s="228" t="s">
        <v>17062</v>
      </c>
    </row>
    <row r="356" spans="1:28" s="227" customFormat="1" ht="54">
      <c r="A356" s="181" t="s">
        <v>15507</v>
      </c>
      <c r="B356" s="182" t="s">
        <v>1120</v>
      </c>
      <c r="C356" s="186" t="s">
        <v>15506</v>
      </c>
      <c r="D356" s="230" t="s">
        <v>15506</v>
      </c>
      <c r="E356" s="182" t="s">
        <v>1095</v>
      </c>
      <c r="F356" s="182" t="s">
        <v>15507</v>
      </c>
      <c r="G356" s="182" t="s">
        <v>13217</v>
      </c>
      <c r="H356" s="183">
        <v>0</v>
      </c>
      <c r="I356" s="184" t="s">
        <v>15512</v>
      </c>
      <c r="J356" s="184" t="s">
        <v>12830</v>
      </c>
      <c r="K356" s="224" t="s">
        <v>17063</v>
      </c>
      <c r="L356" s="224" t="s">
        <v>17064</v>
      </c>
      <c r="M356" s="224" t="s">
        <v>17065</v>
      </c>
      <c r="N356" s="224" t="s">
        <v>16676</v>
      </c>
      <c r="O356" s="224" t="s">
        <v>16276</v>
      </c>
      <c r="P356" s="185" t="s">
        <v>485</v>
      </c>
      <c r="Q356" s="225" t="s">
        <v>16253</v>
      </c>
      <c r="R356" s="182" t="s">
        <v>15506</v>
      </c>
      <c r="S356" s="181" t="s">
        <v>12534</v>
      </c>
      <c r="T356" s="181" t="s">
        <v>6032</v>
      </c>
      <c r="U356" s="201"/>
      <c r="V356" s="226">
        <v>508</v>
      </c>
      <c r="X356" s="227">
        <v>0</v>
      </c>
      <c r="AB356" s="228" t="s">
        <v>17066</v>
      </c>
    </row>
    <row r="357" spans="1:28" s="227" customFormat="1" ht="40.5">
      <c r="A357" s="181" t="s">
        <v>17067</v>
      </c>
      <c r="B357" s="182" t="s">
        <v>1120</v>
      </c>
      <c r="C357" s="186" t="s">
        <v>1834</v>
      </c>
      <c r="D357" s="230" t="s">
        <v>17068</v>
      </c>
      <c r="E357" s="182" t="s">
        <v>1090</v>
      </c>
      <c r="F357" s="182" t="s">
        <v>17067</v>
      </c>
      <c r="G357" s="182" t="s">
        <v>13217</v>
      </c>
      <c r="H357" s="183"/>
      <c r="I357" s="184"/>
      <c r="J357" s="184"/>
      <c r="K357" s="224"/>
      <c r="L357" s="224"/>
      <c r="M357" s="224"/>
      <c r="N357" s="224"/>
      <c r="O357" s="224"/>
      <c r="P357" s="185"/>
      <c r="Q357" s="225"/>
      <c r="R357" s="182"/>
      <c r="S357" s="181" t="s">
        <v>12481</v>
      </c>
      <c r="T357" s="181"/>
      <c r="U357" s="201"/>
      <c r="V357" s="226"/>
      <c r="X357" s="227">
        <v>0</v>
      </c>
      <c r="AB357" s="228" t="s">
        <v>16688</v>
      </c>
    </row>
    <row r="358" spans="1:28" s="227" customFormat="1" ht="54">
      <c r="A358" s="181" t="s">
        <v>15458</v>
      </c>
      <c r="B358" s="182" t="s">
        <v>1120</v>
      </c>
      <c r="C358" s="186" t="s">
        <v>17069</v>
      </c>
      <c r="D358" s="230" t="s">
        <v>17069</v>
      </c>
      <c r="E358" s="182" t="s">
        <v>1095</v>
      </c>
      <c r="F358" s="182" t="s">
        <v>15458</v>
      </c>
      <c r="G358" s="182" t="s">
        <v>13217</v>
      </c>
      <c r="H358" s="183">
        <v>0</v>
      </c>
      <c r="I358" s="184" t="s">
        <v>15513</v>
      </c>
      <c r="J358" s="184" t="s">
        <v>12830</v>
      </c>
      <c r="K358" s="224" t="s">
        <v>17070</v>
      </c>
      <c r="L358" s="224" t="s">
        <v>17071</v>
      </c>
      <c r="M358" s="224" t="s">
        <v>17072</v>
      </c>
      <c r="N358" s="224" t="s">
        <v>16676</v>
      </c>
      <c r="O358" s="224" t="s">
        <v>16276</v>
      </c>
      <c r="P358" s="185" t="s">
        <v>485</v>
      </c>
      <c r="Q358" s="225" t="s">
        <v>15878</v>
      </c>
      <c r="R358" s="182" t="s">
        <v>17069</v>
      </c>
      <c r="S358" s="181" t="s">
        <v>12534</v>
      </c>
      <c r="T358" s="181" t="s">
        <v>6032</v>
      </c>
      <c r="U358" s="201"/>
      <c r="V358" s="226">
        <v>510</v>
      </c>
      <c r="X358" s="227">
        <v>0</v>
      </c>
      <c r="AB358" s="228" t="s">
        <v>17073</v>
      </c>
    </row>
    <row r="359" spans="1:28" s="227" customFormat="1" ht="40.5">
      <c r="A359" s="181" t="s">
        <v>17074</v>
      </c>
      <c r="B359" s="182" t="s">
        <v>1120</v>
      </c>
      <c r="C359" s="186" t="s">
        <v>1834</v>
      </c>
      <c r="D359" s="230" t="s">
        <v>148</v>
      </c>
      <c r="E359" s="182" t="s">
        <v>1090</v>
      </c>
      <c r="F359" s="182" t="s">
        <v>17074</v>
      </c>
      <c r="G359" s="182" t="s">
        <v>13217</v>
      </c>
      <c r="H359" s="183"/>
      <c r="I359" s="184"/>
      <c r="J359" s="184"/>
      <c r="K359" s="224"/>
      <c r="L359" s="224"/>
      <c r="M359" s="224"/>
      <c r="N359" s="224"/>
      <c r="O359" s="224"/>
      <c r="P359" s="185"/>
      <c r="Q359" s="225"/>
      <c r="R359" s="182"/>
      <c r="S359" s="181" t="s">
        <v>12481</v>
      </c>
      <c r="T359" s="181"/>
      <c r="U359" s="201"/>
      <c r="V359" s="226"/>
      <c r="X359" s="227">
        <v>0</v>
      </c>
      <c r="AB359" s="228" t="s">
        <v>16688</v>
      </c>
    </row>
    <row r="360" spans="1:28" s="227" customFormat="1" ht="54">
      <c r="A360" s="181" t="s">
        <v>17075</v>
      </c>
      <c r="B360" s="182" t="s">
        <v>1120</v>
      </c>
      <c r="C360" s="186" t="s">
        <v>17076</v>
      </c>
      <c r="D360" s="230"/>
      <c r="E360" s="182" t="s">
        <v>16671</v>
      </c>
      <c r="F360" s="182" t="s">
        <v>17075</v>
      </c>
      <c r="G360" s="182" t="s">
        <v>13217</v>
      </c>
      <c r="H360" s="183"/>
      <c r="I360" s="184"/>
      <c r="J360" s="184"/>
      <c r="K360" s="224"/>
      <c r="L360" s="224"/>
      <c r="M360" s="224"/>
      <c r="N360" s="224"/>
      <c r="O360" s="224"/>
      <c r="P360" s="185"/>
      <c r="Q360" s="225"/>
      <c r="R360" s="182"/>
      <c r="S360" s="181" t="s">
        <v>12534</v>
      </c>
      <c r="T360" s="181"/>
      <c r="U360" s="201"/>
      <c r="V360" s="226"/>
      <c r="X360" s="227">
        <v>0</v>
      </c>
      <c r="AB360" s="228" t="s">
        <v>17077</v>
      </c>
    </row>
    <row r="361" spans="1:28" s="227" customFormat="1" ht="94.5">
      <c r="A361" s="181" t="s">
        <v>17078</v>
      </c>
      <c r="B361" s="182" t="s">
        <v>1120</v>
      </c>
      <c r="C361" s="186" t="s">
        <v>17079</v>
      </c>
      <c r="D361" s="230" t="s">
        <v>17079</v>
      </c>
      <c r="E361" s="182" t="s">
        <v>882</v>
      </c>
      <c r="F361" s="182" t="s">
        <v>17078</v>
      </c>
      <c r="G361" s="182" t="s">
        <v>13217</v>
      </c>
      <c r="H361" s="183">
        <v>0</v>
      </c>
      <c r="I361" s="184" t="s">
        <v>17080</v>
      </c>
      <c r="J361" s="184" t="s">
        <v>12112</v>
      </c>
      <c r="K361" s="224" t="s">
        <v>17081</v>
      </c>
      <c r="L361" s="224" t="s">
        <v>17082</v>
      </c>
      <c r="M361" s="224" t="s">
        <v>15945</v>
      </c>
      <c r="N361" s="224" t="s">
        <v>17083</v>
      </c>
      <c r="O361" s="224" t="s">
        <v>17084</v>
      </c>
      <c r="P361" s="185" t="s">
        <v>485</v>
      </c>
      <c r="Q361" s="225" t="s">
        <v>15878</v>
      </c>
      <c r="R361" s="182" t="s">
        <v>17079</v>
      </c>
      <c r="S361" s="181" t="s">
        <v>12673</v>
      </c>
      <c r="T361" s="181" t="s">
        <v>12111</v>
      </c>
      <c r="U361" s="201"/>
      <c r="V361" s="226">
        <v>501</v>
      </c>
      <c r="X361" s="227">
        <v>0</v>
      </c>
      <c r="AB361" s="228" t="s">
        <v>17085</v>
      </c>
    </row>
    <row r="362" spans="1:28" s="227" customFormat="1" ht="54">
      <c r="A362" s="181" t="s">
        <v>15078</v>
      </c>
      <c r="B362" s="182" t="s">
        <v>1120</v>
      </c>
      <c r="C362" s="186" t="s">
        <v>15077</v>
      </c>
      <c r="D362" s="230" t="s">
        <v>15077</v>
      </c>
      <c r="E362" s="182" t="s">
        <v>1095</v>
      </c>
      <c r="F362" s="182" t="s">
        <v>15078</v>
      </c>
      <c r="G362" s="182" t="s">
        <v>13217</v>
      </c>
      <c r="H362" s="183">
        <v>0</v>
      </c>
      <c r="I362" s="184" t="s">
        <v>15114</v>
      </c>
      <c r="J362" s="184" t="s">
        <v>12830</v>
      </c>
      <c r="K362" s="224" t="s">
        <v>16809</v>
      </c>
      <c r="L362" s="224" t="s">
        <v>16809</v>
      </c>
      <c r="M362" s="224" t="s">
        <v>17086</v>
      </c>
      <c r="N362" s="224" t="s">
        <v>17087</v>
      </c>
      <c r="O362" s="224" t="s">
        <v>17088</v>
      </c>
      <c r="P362" s="185" t="s">
        <v>485</v>
      </c>
      <c r="Q362" s="225" t="s">
        <v>15878</v>
      </c>
      <c r="R362" s="182" t="s">
        <v>15077</v>
      </c>
      <c r="S362" s="181" t="s">
        <v>12534</v>
      </c>
      <c r="T362" s="181" t="s">
        <v>6032</v>
      </c>
      <c r="U362" s="201"/>
      <c r="V362" s="226">
        <v>499</v>
      </c>
      <c r="X362" s="227">
        <v>0</v>
      </c>
      <c r="AB362" s="228" t="s">
        <v>17089</v>
      </c>
    </row>
    <row r="363" spans="1:28" s="227" customFormat="1" ht="67.5">
      <c r="A363" s="181" t="s">
        <v>15811</v>
      </c>
      <c r="B363" s="182" t="s">
        <v>1120</v>
      </c>
      <c r="C363" s="186" t="s">
        <v>15810</v>
      </c>
      <c r="D363" s="230" t="s">
        <v>15810</v>
      </c>
      <c r="E363" s="182" t="s">
        <v>1090</v>
      </c>
      <c r="F363" s="182" t="s">
        <v>15811</v>
      </c>
      <c r="G363" s="182" t="s">
        <v>13217</v>
      </c>
      <c r="H363" s="183">
        <v>0</v>
      </c>
      <c r="I363" s="184" t="s">
        <v>1759</v>
      </c>
      <c r="J363" s="184" t="s">
        <v>13596</v>
      </c>
      <c r="K363" s="224" t="s">
        <v>17090</v>
      </c>
      <c r="L363" s="224" t="s">
        <v>17091</v>
      </c>
      <c r="M363" s="224" t="s">
        <v>15945</v>
      </c>
      <c r="N363" s="224" t="s">
        <v>16676</v>
      </c>
      <c r="O363" s="224" t="s">
        <v>15990</v>
      </c>
      <c r="P363" s="185" t="s">
        <v>485</v>
      </c>
      <c r="Q363" s="225" t="s">
        <v>15878</v>
      </c>
      <c r="R363" s="182" t="s">
        <v>15810</v>
      </c>
      <c r="S363" s="181" t="s">
        <v>12481</v>
      </c>
      <c r="T363" s="181" t="s">
        <v>13496</v>
      </c>
      <c r="U363" s="201"/>
      <c r="V363" s="226">
        <v>458</v>
      </c>
      <c r="X363" s="227">
        <v>0</v>
      </c>
      <c r="AB363" s="228" t="s">
        <v>17092</v>
      </c>
    </row>
    <row r="364" spans="1:28" s="227" customFormat="1" ht="94.5">
      <c r="A364" s="181" t="s">
        <v>17093</v>
      </c>
      <c r="B364" s="182" t="s">
        <v>1120</v>
      </c>
      <c r="C364" s="186" t="s">
        <v>17094</v>
      </c>
      <c r="D364" s="230" t="s">
        <v>17094</v>
      </c>
      <c r="E364" s="182" t="s">
        <v>15990</v>
      </c>
      <c r="F364" s="182" t="s">
        <v>17093</v>
      </c>
      <c r="G364" s="182" t="s">
        <v>13217</v>
      </c>
      <c r="H364" s="183"/>
      <c r="I364" s="184"/>
      <c r="J364" s="184"/>
      <c r="K364" s="224"/>
      <c r="L364" s="224"/>
      <c r="M364" s="224"/>
      <c r="N364" s="224"/>
      <c r="O364" s="224"/>
      <c r="P364" s="185"/>
      <c r="Q364" s="225"/>
      <c r="R364" s="182"/>
      <c r="S364" s="181" t="s">
        <v>12481</v>
      </c>
      <c r="T364" s="181"/>
      <c r="U364" s="201"/>
      <c r="V364" s="226"/>
      <c r="X364" s="227">
        <v>0</v>
      </c>
      <c r="AB364" s="228" t="s">
        <v>17095</v>
      </c>
    </row>
    <row r="365" spans="1:28" s="227" customFormat="1" ht="94.5">
      <c r="A365" s="181" t="s">
        <v>17096</v>
      </c>
      <c r="B365" s="182" t="s">
        <v>1120</v>
      </c>
      <c r="C365" s="186" t="s">
        <v>17097</v>
      </c>
      <c r="D365" s="230"/>
      <c r="E365" s="182" t="s">
        <v>15990</v>
      </c>
      <c r="F365" s="182" t="s">
        <v>17096</v>
      </c>
      <c r="G365" s="182" t="s">
        <v>13217</v>
      </c>
      <c r="H365" s="183"/>
      <c r="I365" s="184"/>
      <c r="J365" s="184"/>
      <c r="K365" s="224"/>
      <c r="L365" s="224"/>
      <c r="M365" s="224"/>
      <c r="N365" s="224"/>
      <c r="O365" s="224"/>
      <c r="P365" s="185"/>
      <c r="Q365" s="225"/>
      <c r="R365" s="182"/>
      <c r="S365" s="181" t="s">
        <v>12481</v>
      </c>
      <c r="T365" s="181"/>
      <c r="U365" s="201"/>
      <c r="V365" s="226"/>
      <c r="X365" s="227">
        <v>0</v>
      </c>
      <c r="AB365" s="228" t="s">
        <v>17098</v>
      </c>
    </row>
    <row r="366" spans="1:28" s="227" customFormat="1" ht="40.5">
      <c r="A366" s="181" t="s">
        <v>2327</v>
      </c>
      <c r="B366" s="182" t="s">
        <v>1120</v>
      </c>
      <c r="C366" s="186" t="s">
        <v>2293</v>
      </c>
      <c r="D366" s="230"/>
      <c r="E366" s="182" t="s">
        <v>16533</v>
      </c>
      <c r="F366" s="182" t="s">
        <v>2327</v>
      </c>
      <c r="G366" s="182" t="s">
        <v>13217</v>
      </c>
      <c r="H366" s="183" t="s">
        <v>16534</v>
      </c>
      <c r="I366" s="184" t="s">
        <v>2330</v>
      </c>
      <c r="J366" s="184" t="s">
        <v>2331</v>
      </c>
      <c r="K366" s="224"/>
      <c r="L366" s="224"/>
      <c r="M366" s="224"/>
      <c r="N366" s="224"/>
      <c r="O366" s="224" t="s">
        <v>16377</v>
      </c>
      <c r="P366" s="185"/>
      <c r="Q366" s="225" t="s">
        <v>15919</v>
      </c>
      <c r="R366" s="182" t="s">
        <v>2293</v>
      </c>
      <c r="S366" s="181" t="s">
        <v>12591</v>
      </c>
      <c r="T366" s="181" t="s">
        <v>8691</v>
      </c>
      <c r="U366" s="201"/>
      <c r="V366" s="226">
        <v>462</v>
      </c>
      <c r="X366" s="227">
        <v>0</v>
      </c>
      <c r="AB366" s="228" t="s">
        <v>17099</v>
      </c>
    </row>
    <row r="367" spans="1:28" s="227" customFormat="1" ht="40.5">
      <c r="A367" s="181" t="s">
        <v>17100</v>
      </c>
      <c r="B367" s="182" t="s">
        <v>1120</v>
      </c>
      <c r="C367" s="186" t="s">
        <v>1834</v>
      </c>
      <c r="D367" s="230" t="s">
        <v>17101</v>
      </c>
      <c r="E367" s="182" t="s">
        <v>1090</v>
      </c>
      <c r="F367" s="182" t="s">
        <v>17100</v>
      </c>
      <c r="G367" s="182" t="s">
        <v>13217</v>
      </c>
      <c r="H367" s="183"/>
      <c r="I367" s="184"/>
      <c r="J367" s="184"/>
      <c r="K367" s="224"/>
      <c r="L367" s="224"/>
      <c r="M367" s="224"/>
      <c r="N367" s="224"/>
      <c r="O367" s="224"/>
      <c r="P367" s="185"/>
      <c r="Q367" s="225"/>
      <c r="R367" s="182"/>
      <c r="S367" s="181" t="s">
        <v>12481</v>
      </c>
      <c r="T367" s="181"/>
      <c r="U367" s="201"/>
      <c r="V367" s="226"/>
      <c r="X367" s="227">
        <v>0</v>
      </c>
      <c r="AB367" s="228" t="s">
        <v>16688</v>
      </c>
    </row>
    <row r="368" spans="1:28" s="227" customFormat="1" ht="81">
      <c r="A368" s="181" t="s">
        <v>17102</v>
      </c>
      <c r="B368" s="182" t="s">
        <v>1120</v>
      </c>
      <c r="C368" s="186" t="s">
        <v>17103</v>
      </c>
      <c r="D368" s="230" t="s">
        <v>17103</v>
      </c>
      <c r="E368" s="182" t="s">
        <v>16671</v>
      </c>
      <c r="F368" s="182" t="s">
        <v>17102</v>
      </c>
      <c r="G368" s="182" t="s">
        <v>13217</v>
      </c>
      <c r="H368" s="183"/>
      <c r="I368" s="184"/>
      <c r="J368" s="184"/>
      <c r="K368" s="224"/>
      <c r="L368" s="224"/>
      <c r="M368" s="224"/>
      <c r="N368" s="224"/>
      <c r="O368" s="224"/>
      <c r="P368" s="185"/>
      <c r="Q368" s="225"/>
      <c r="R368" s="182"/>
      <c r="S368" s="181" t="s">
        <v>12534</v>
      </c>
      <c r="T368" s="181"/>
      <c r="U368" s="201"/>
      <c r="V368" s="226"/>
      <c r="X368" s="227">
        <v>0</v>
      </c>
      <c r="AB368" s="228" t="s">
        <v>17104</v>
      </c>
    </row>
    <row r="369" spans="1:28" s="227" customFormat="1" ht="40.5">
      <c r="A369" s="181" t="s">
        <v>17105</v>
      </c>
      <c r="B369" s="182" t="s">
        <v>1120</v>
      </c>
      <c r="C369" s="186" t="s">
        <v>1834</v>
      </c>
      <c r="D369" s="230" t="s">
        <v>17106</v>
      </c>
      <c r="E369" s="182" t="s">
        <v>15998</v>
      </c>
      <c r="F369" s="182" t="s">
        <v>17105</v>
      </c>
      <c r="G369" s="182" t="s">
        <v>13217</v>
      </c>
      <c r="H369" s="183"/>
      <c r="I369" s="184"/>
      <c r="J369" s="184"/>
      <c r="K369" s="224"/>
      <c r="L369" s="224"/>
      <c r="M369" s="224"/>
      <c r="N369" s="224"/>
      <c r="O369" s="224"/>
      <c r="P369" s="185"/>
      <c r="Q369" s="225"/>
      <c r="R369" s="182"/>
      <c r="S369" s="181" t="s">
        <v>486</v>
      </c>
      <c r="T369" s="181"/>
      <c r="U369" s="201"/>
      <c r="V369" s="226"/>
      <c r="X369" s="227">
        <v>0</v>
      </c>
      <c r="AB369" s="228" t="s">
        <v>16688</v>
      </c>
    </row>
    <row r="370" spans="1:28" s="227" customFormat="1" ht="94.5">
      <c r="A370" s="181" t="s">
        <v>2512</v>
      </c>
      <c r="B370" s="182" t="s">
        <v>1120</v>
      </c>
      <c r="C370" s="186" t="s">
        <v>2511</v>
      </c>
      <c r="D370" s="230" t="s">
        <v>2511</v>
      </c>
      <c r="E370" s="182" t="s">
        <v>1090</v>
      </c>
      <c r="F370" s="182" t="s">
        <v>2512</v>
      </c>
      <c r="G370" s="182" t="s">
        <v>13217</v>
      </c>
      <c r="H370" s="183">
        <v>0</v>
      </c>
      <c r="I370" s="184" t="s">
        <v>1810</v>
      </c>
      <c r="J370" s="184" t="s">
        <v>13601</v>
      </c>
      <c r="K370" s="224" t="s">
        <v>17107</v>
      </c>
      <c r="L370" s="224" t="s">
        <v>17107</v>
      </c>
      <c r="M370" s="224" t="s">
        <v>17108</v>
      </c>
      <c r="N370" s="224" t="s">
        <v>17109</v>
      </c>
      <c r="O370" s="224" t="s">
        <v>16099</v>
      </c>
      <c r="P370" s="185" t="s">
        <v>485</v>
      </c>
      <c r="Q370" s="225" t="s">
        <v>15878</v>
      </c>
      <c r="R370" s="182" t="s">
        <v>2511</v>
      </c>
      <c r="S370" s="181" t="s">
        <v>12481</v>
      </c>
      <c r="T370" s="181" t="s">
        <v>13501</v>
      </c>
      <c r="U370" s="201"/>
      <c r="V370" s="226">
        <v>442</v>
      </c>
      <c r="X370" s="227">
        <v>0</v>
      </c>
      <c r="AB370" s="228" t="s">
        <v>17110</v>
      </c>
    </row>
    <row r="371" spans="1:28" s="227" customFormat="1" ht="81">
      <c r="A371" s="181" t="s">
        <v>12908</v>
      </c>
      <c r="B371" s="182" t="s">
        <v>1120</v>
      </c>
      <c r="C371" s="186" t="s">
        <v>12907</v>
      </c>
      <c r="D371" s="230" t="s">
        <v>12907</v>
      </c>
      <c r="E371" s="182" t="s">
        <v>1090</v>
      </c>
      <c r="F371" s="182" t="s">
        <v>12908</v>
      </c>
      <c r="G371" s="182" t="s">
        <v>13217</v>
      </c>
      <c r="H371" s="183" t="s">
        <v>17111</v>
      </c>
      <c r="I371" s="184" t="s">
        <v>12925</v>
      </c>
      <c r="J371" s="184" t="s">
        <v>13579</v>
      </c>
      <c r="K371" s="224" t="s">
        <v>15881</v>
      </c>
      <c r="L371" s="224" t="s">
        <v>17112</v>
      </c>
      <c r="M371" s="224" t="s">
        <v>16316</v>
      </c>
      <c r="N371" s="224" t="s">
        <v>16653</v>
      </c>
      <c r="O371" s="224" t="s">
        <v>17113</v>
      </c>
      <c r="P371" s="185" t="s">
        <v>486</v>
      </c>
      <c r="Q371" s="225" t="s">
        <v>17114</v>
      </c>
      <c r="R371" s="182" t="s">
        <v>12907</v>
      </c>
      <c r="S371" s="181" t="s">
        <v>12481</v>
      </c>
      <c r="T371" s="181" t="s">
        <v>13479</v>
      </c>
      <c r="U371" s="201"/>
      <c r="V371" s="226">
        <v>401</v>
      </c>
      <c r="X371" s="227">
        <v>0</v>
      </c>
      <c r="AB371" s="228" t="s">
        <v>17115</v>
      </c>
    </row>
    <row r="372" spans="1:28" s="227" customFormat="1" ht="175.5">
      <c r="A372" s="181" t="s">
        <v>14001</v>
      </c>
      <c r="B372" s="182" t="s">
        <v>1120</v>
      </c>
      <c r="C372" s="186" t="s">
        <v>12914</v>
      </c>
      <c r="D372" s="230" t="s">
        <v>12914</v>
      </c>
      <c r="E372" s="182" t="s">
        <v>1095</v>
      </c>
      <c r="F372" s="182" t="s">
        <v>14001</v>
      </c>
      <c r="G372" s="182" t="s">
        <v>13217</v>
      </c>
      <c r="H372" s="183">
        <v>0</v>
      </c>
      <c r="I372" s="184" t="s">
        <v>15113</v>
      </c>
      <c r="J372" s="184" t="s">
        <v>12830</v>
      </c>
      <c r="K372" s="224" t="s">
        <v>16809</v>
      </c>
      <c r="L372" s="224" t="s">
        <v>16809</v>
      </c>
      <c r="M372" s="224" t="s">
        <v>16036</v>
      </c>
      <c r="N372" s="224" t="s">
        <v>17116</v>
      </c>
      <c r="O372" s="224" t="s">
        <v>17117</v>
      </c>
      <c r="P372" s="185" t="s">
        <v>485</v>
      </c>
      <c r="Q372" s="225" t="s">
        <v>15878</v>
      </c>
      <c r="R372" s="182" t="s">
        <v>12914</v>
      </c>
      <c r="S372" s="181" t="s">
        <v>12534</v>
      </c>
      <c r="T372" s="181" t="s">
        <v>6032</v>
      </c>
      <c r="U372" s="201"/>
      <c r="V372" s="226">
        <v>492</v>
      </c>
      <c r="X372" s="227">
        <v>0</v>
      </c>
      <c r="AB372" s="228" t="s">
        <v>17118</v>
      </c>
    </row>
    <row r="373" spans="1:28" s="227" customFormat="1" ht="67.5">
      <c r="A373" s="181" t="s">
        <v>12913</v>
      </c>
      <c r="B373" s="182" t="s">
        <v>1120</v>
      </c>
      <c r="C373" s="186" t="s">
        <v>12912</v>
      </c>
      <c r="D373" s="230"/>
      <c r="E373" s="182" t="s">
        <v>1104</v>
      </c>
      <c r="F373" s="182" t="s">
        <v>12913</v>
      </c>
      <c r="G373" s="182" t="s">
        <v>13217</v>
      </c>
      <c r="H373" s="183">
        <v>0</v>
      </c>
      <c r="I373" s="184" t="s">
        <v>8241</v>
      </c>
      <c r="J373" s="184" t="s">
        <v>8241</v>
      </c>
      <c r="K373" s="224"/>
      <c r="L373" s="224"/>
      <c r="M373" s="224"/>
      <c r="N373" s="224"/>
      <c r="O373" s="224" t="s">
        <v>17119</v>
      </c>
      <c r="P373" s="185"/>
      <c r="Q373" s="225" t="s">
        <v>15919</v>
      </c>
      <c r="R373" s="182" t="s">
        <v>12912</v>
      </c>
      <c r="S373" s="181" t="s">
        <v>12579</v>
      </c>
      <c r="T373" s="181" t="s">
        <v>8240</v>
      </c>
      <c r="U373" s="201"/>
      <c r="V373" s="226">
        <v>501</v>
      </c>
      <c r="X373" s="227">
        <v>0</v>
      </c>
      <c r="AB373" s="228" t="s">
        <v>17120</v>
      </c>
    </row>
    <row r="374" spans="1:28" s="227" customFormat="1" ht="54">
      <c r="A374" s="181" t="s">
        <v>13161</v>
      </c>
      <c r="B374" s="182" t="s">
        <v>1120</v>
      </c>
      <c r="C374" s="186" t="s">
        <v>13160</v>
      </c>
      <c r="D374" s="230" t="s">
        <v>13160</v>
      </c>
      <c r="E374" s="182" t="s">
        <v>2415</v>
      </c>
      <c r="F374" s="182" t="s">
        <v>13161</v>
      </c>
      <c r="G374" s="182" t="s">
        <v>13217</v>
      </c>
      <c r="H374" s="183">
        <v>0</v>
      </c>
      <c r="I374" s="184" t="s">
        <v>13162</v>
      </c>
      <c r="J374" s="184" t="s">
        <v>1725</v>
      </c>
      <c r="K374" s="224" t="s">
        <v>17107</v>
      </c>
      <c r="L374" s="224" t="s">
        <v>17107</v>
      </c>
      <c r="M374" s="224" t="s">
        <v>16665</v>
      </c>
      <c r="N374" s="224" t="s">
        <v>17121</v>
      </c>
      <c r="O374" s="224" t="s">
        <v>17122</v>
      </c>
      <c r="P374" s="185" t="s">
        <v>485</v>
      </c>
      <c r="Q374" s="225" t="s">
        <v>15878</v>
      </c>
      <c r="R374" s="182" t="s">
        <v>13160</v>
      </c>
      <c r="S374" s="181" t="s">
        <v>12665</v>
      </c>
      <c r="T374" s="181" t="s">
        <v>11913</v>
      </c>
      <c r="U374" s="201"/>
      <c r="V374" s="226">
        <v>530</v>
      </c>
      <c r="X374" s="227">
        <v>0</v>
      </c>
      <c r="AB374" s="228" t="s">
        <v>17123</v>
      </c>
    </row>
    <row r="375" spans="1:28" s="227" customFormat="1" ht="108">
      <c r="A375" s="181" t="s">
        <v>13775</v>
      </c>
      <c r="B375" s="182" t="s">
        <v>1120</v>
      </c>
      <c r="C375" s="186" t="s">
        <v>13774</v>
      </c>
      <c r="D375" s="230"/>
      <c r="E375" s="182" t="s">
        <v>15990</v>
      </c>
      <c r="F375" s="182" t="s">
        <v>13775</v>
      </c>
      <c r="G375" s="182" t="s">
        <v>13217</v>
      </c>
      <c r="H375" s="183" t="s">
        <v>17124</v>
      </c>
      <c r="I375" s="184" t="s">
        <v>13802</v>
      </c>
      <c r="J375" s="184" t="s">
        <v>13601</v>
      </c>
      <c r="K375" s="224"/>
      <c r="L375" s="224"/>
      <c r="M375" s="224"/>
      <c r="N375" s="224"/>
      <c r="O375" s="224" t="s">
        <v>16276</v>
      </c>
      <c r="P375" s="185"/>
      <c r="Q375" s="225" t="s">
        <v>15919</v>
      </c>
      <c r="R375" s="182" t="s">
        <v>13774</v>
      </c>
      <c r="S375" s="181" t="s">
        <v>12481</v>
      </c>
      <c r="T375" s="181" t="s">
        <v>13501</v>
      </c>
      <c r="U375" s="201"/>
      <c r="V375" s="226">
        <v>408</v>
      </c>
      <c r="X375" s="227">
        <v>0</v>
      </c>
      <c r="AB375" s="228" t="s">
        <v>17125</v>
      </c>
    </row>
    <row r="376" spans="1:28" s="227" customFormat="1" ht="67.5">
      <c r="A376" s="181" t="s">
        <v>15815</v>
      </c>
      <c r="B376" s="182" t="s">
        <v>1120</v>
      </c>
      <c r="C376" s="186" t="s">
        <v>15814</v>
      </c>
      <c r="D376" s="230" t="s">
        <v>15814</v>
      </c>
      <c r="E376" s="182" t="s">
        <v>1090</v>
      </c>
      <c r="F376" s="182" t="s">
        <v>15815</v>
      </c>
      <c r="G376" s="182" t="s">
        <v>13217</v>
      </c>
      <c r="H376" s="183">
        <v>0</v>
      </c>
      <c r="I376" s="184" t="s">
        <v>15829</v>
      </c>
      <c r="J376" s="184" t="s">
        <v>13594</v>
      </c>
      <c r="K376" s="224" t="s">
        <v>17126</v>
      </c>
      <c r="L376" s="224" t="s">
        <v>17127</v>
      </c>
      <c r="M376" s="224" t="s">
        <v>15945</v>
      </c>
      <c r="N376" s="224" t="s">
        <v>15969</v>
      </c>
      <c r="O376" s="224" t="s">
        <v>16099</v>
      </c>
      <c r="P376" s="185" t="s">
        <v>484</v>
      </c>
      <c r="Q376" s="225" t="s">
        <v>15878</v>
      </c>
      <c r="R376" s="182" t="s">
        <v>15814</v>
      </c>
      <c r="S376" s="181" t="s">
        <v>12481</v>
      </c>
      <c r="T376" s="181" t="s">
        <v>13494</v>
      </c>
      <c r="U376" s="201"/>
      <c r="V376" s="226">
        <v>447</v>
      </c>
      <c r="X376" s="227">
        <v>0</v>
      </c>
      <c r="AB376" s="228" t="s">
        <v>17128</v>
      </c>
    </row>
    <row r="377" spans="1:28" s="227" customFormat="1" ht="40.5">
      <c r="A377" s="181" t="s">
        <v>17129</v>
      </c>
      <c r="B377" s="182" t="s">
        <v>1120</v>
      </c>
      <c r="C377" s="186" t="s">
        <v>932</v>
      </c>
      <c r="D377" s="230" t="s">
        <v>17130</v>
      </c>
      <c r="E377" s="182" t="s">
        <v>16671</v>
      </c>
      <c r="F377" s="182" t="s">
        <v>17129</v>
      </c>
      <c r="G377" s="182" t="s">
        <v>13217</v>
      </c>
      <c r="H377" s="183" t="s">
        <v>17131</v>
      </c>
      <c r="I377" s="184">
        <v>0</v>
      </c>
      <c r="J377" s="184">
        <v>0</v>
      </c>
      <c r="K377" s="224"/>
      <c r="L377" s="224"/>
      <c r="M377" s="224"/>
      <c r="N377" s="224"/>
      <c r="O377" s="224" t="s">
        <v>16276</v>
      </c>
      <c r="P377" s="185"/>
      <c r="Q377" s="225"/>
      <c r="R377" s="182" t="s">
        <v>17130</v>
      </c>
      <c r="S377" s="181" t="s">
        <v>12534</v>
      </c>
      <c r="T377" s="181" t="s">
        <v>6032</v>
      </c>
      <c r="U377" s="201"/>
      <c r="V377" s="226">
        <v>531</v>
      </c>
      <c r="X377" s="227">
        <v>0</v>
      </c>
      <c r="AB377" s="228" t="s">
        <v>17132</v>
      </c>
    </row>
    <row r="378" spans="1:28" s="227" customFormat="1" ht="54">
      <c r="A378" s="181" t="s">
        <v>15082</v>
      </c>
      <c r="B378" s="182" t="s">
        <v>1120</v>
      </c>
      <c r="C378" s="186" t="s">
        <v>15081</v>
      </c>
      <c r="D378" s="230" t="s">
        <v>15081</v>
      </c>
      <c r="E378" s="182" t="s">
        <v>1095</v>
      </c>
      <c r="F378" s="182" t="s">
        <v>15082</v>
      </c>
      <c r="G378" s="182" t="s">
        <v>13217</v>
      </c>
      <c r="H378" s="183">
        <v>0</v>
      </c>
      <c r="I378" s="184" t="s">
        <v>15115</v>
      </c>
      <c r="J378" s="184" t="s">
        <v>12830</v>
      </c>
      <c r="K378" s="224" t="s">
        <v>15881</v>
      </c>
      <c r="L378" s="224" t="s">
        <v>15881</v>
      </c>
      <c r="M378" s="224" t="s">
        <v>15892</v>
      </c>
      <c r="N378" s="224" t="s">
        <v>15869</v>
      </c>
      <c r="O378" s="224" t="s">
        <v>16276</v>
      </c>
      <c r="P378" s="185" t="s">
        <v>485</v>
      </c>
      <c r="Q378" s="225" t="s">
        <v>15878</v>
      </c>
      <c r="R378" s="182" t="s">
        <v>15081</v>
      </c>
      <c r="S378" s="181" t="s">
        <v>12534</v>
      </c>
      <c r="T378" s="181" t="s">
        <v>6032</v>
      </c>
      <c r="U378" s="201"/>
      <c r="V378" s="226">
        <v>506</v>
      </c>
      <c r="X378" s="227">
        <v>0</v>
      </c>
      <c r="AB378" s="228" t="s">
        <v>17133</v>
      </c>
    </row>
    <row r="379" spans="1:28" s="227" customFormat="1" ht="40.5">
      <c r="A379" s="181" t="s">
        <v>13840</v>
      </c>
      <c r="B379" s="182" t="s">
        <v>1120</v>
      </c>
      <c r="C379" s="186" t="s">
        <v>13826</v>
      </c>
      <c r="D379" s="230" t="s">
        <v>13826</v>
      </c>
      <c r="E379" s="182" t="s">
        <v>13082</v>
      </c>
      <c r="F379" s="182" t="s">
        <v>13840</v>
      </c>
      <c r="G379" s="182" t="s">
        <v>13217</v>
      </c>
      <c r="H379" s="183">
        <v>0</v>
      </c>
      <c r="I379" s="184" t="s">
        <v>13851</v>
      </c>
      <c r="J379" s="184" t="s">
        <v>10043</v>
      </c>
      <c r="K379" s="224" t="s">
        <v>15881</v>
      </c>
      <c r="L379" s="224" t="s">
        <v>15881</v>
      </c>
      <c r="M379" s="224" t="s">
        <v>15892</v>
      </c>
      <c r="N379" s="224" t="s">
        <v>17134</v>
      </c>
      <c r="O379" s="224" t="s">
        <v>16276</v>
      </c>
      <c r="P379" s="185" t="s">
        <v>485</v>
      </c>
      <c r="Q379" s="225" t="s">
        <v>15878</v>
      </c>
      <c r="R379" s="182" t="s">
        <v>13826</v>
      </c>
      <c r="S379" s="181" t="s">
        <v>12624</v>
      </c>
      <c r="T379" s="181" t="s">
        <v>10040</v>
      </c>
      <c r="U379" s="201"/>
      <c r="V379" s="226">
        <v>456</v>
      </c>
      <c r="X379" s="227">
        <v>0</v>
      </c>
      <c r="AB379" s="228" t="s">
        <v>17135</v>
      </c>
    </row>
    <row r="380" spans="1:28" s="227" customFormat="1" ht="40.5">
      <c r="A380" s="181" t="s">
        <v>17136</v>
      </c>
      <c r="B380" s="182" t="s">
        <v>1120</v>
      </c>
      <c r="C380" s="186" t="s">
        <v>1834</v>
      </c>
      <c r="D380" s="230" t="s">
        <v>17137</v>
      </c>
      <c r="E380" s="182" t="s">
        <v>15998</v>
      </c>
      <c r="F380" s="182" t="s">
        <v>17136</v>
      </c>
      <c r="G380" s="182" t="s">
        <v>13217</v>
      </c>
      <c r="H380" s="183"/>
      <c r="I380" s="184"/>
      <c r="J380" s="184"/>
      <c r="K380" s="224"/>
      <c r="L380" s="224"/>
      <c r="M380" s="224"/>
      <c r="N380" s="224"/>
      <c r="O380" s="224"/>
      <c r="P380" s="185"/>
      <c r="Q380" s="225"/>
      <c r="R380" s="182"/>
      <c r="S380" s="181" t="s">
        <v>486</v>
      </c>
      <c r="T380" s="181"/>
      <c r="U380" s="201"/>
      <c r="V380" s="226"/>
      <c r="X380" s="227">
        <v>0</v>
      </c>
      <c r="AB380" s="228" t="s">
        <v>16688</v>
      </c>
    </row>
    <row r="381" spans="1:28" s="227" customFormat="1" ht="94.5">
      <c r="A381" s="181" t="s">
        <v>13785</v>
      </c>
      <c r="B381" s="182" t="s">
        <v>1120</v>
      </c>
      <c r="C381" s="186" t="s">
        <v>13784</v>
      </c>
      <c r="D381" s="230" t="s">
        <v>13784</v>
      </c>
      <c r="E381" s="182" t="s">
        <v>1090</v>
      </c>
      <c r="F381" s="182" t="s">
        <v>13785</v>
      </c>
      <c r="G381" s="182" t="s">
        <v>13217</v>
      </c>
      <c r="H381" s="183">
        <v>0</v>
      </c>
      <c r="I381" s="184" t="s">
        <v>2429</v>
      </c>
      <c r="J381" s="184" t="s">
        <v>13605</v>
      </c>
      <c r="K381" s="224" t="s">
        <v>17138</v>
      </c>
      <c r="L381" s="224" t="s">
        <v>17139</v>
      </c>
      <c r="M381" s="224" t="s">
        <v>17140</v>
      </c>
      <c r="N381" s="224" t="s">
        <v>17141</v>
      </c>
      <c r="O381" s="224" t="s">
        <v>16377</v>
      </c>
      <c r="P381" s="185" t="s">
        <v>485</v>
      </c>
      <c r="Q381" s="225" t="s">
        <v>16253</v>
      </c>
      <c r="R381" s="182" t="s">
        <v>13784</v>
      </c>
      <c r="S381" s="181" t="s">
        <v>12481</v>
      </c>
      <c r="T381" s="181" t="s">
        <v>13505</v>
      </c>
      <c r="U381" s="201"/>
      <c r="V381" s="226">
        <v>573</v>
      </c>
      <c r="X381" s="227">
        <v>0</v>
      </c>
      <c r="AB381" s="228" t="s">
        <v>17142</v>
      </c>
    </row>
    <row r="382" spans="1:28" s="227" customFormat="1" ht="81">
      <c r="A382" s="181" t="s">
        <v>13783</v>
      </c>
      <c r="B382" s="182" t="s">
        <v>1120</v>
      </c>
      <c r="C382" s="186" t="s">
        <v>13782</v>
      </c>
      <c r="D382" s="230" t="s">
        <v>13782</v>
      </c>
      <c r="E382" s="182" t="s">
        <v>1096</v>
      </c>
      <c r="F382" s="182" t="s">
        <v>13783</v>
      </c>
      <c r="G382" s="182" t="s">
        <v>13217</v>
      </c>
      <c r="H382" s="183">
        <v>0</v>
      </c>
      <c r="I382" s="184" t="s">
        <v>13803</v>
      </c>
      <c r="J382" s="184" t="s">
        <v>15542</v>
      </c>
      <c r="K382" s="224"/>
      <c r="L382" s="224"/>
      <c r="M382" s="224" t="s">
        <v>15868</v>
      </c>
      <c r="N382" s="224"/>
      <c r="O382" s="224" t="s">
        <v>16276</v>
      </c>
      <c r="P382" s="185"/>
      <c r="Q382" s="225" t="s">
        <v>15871</v>
      </c>
      <c r="R382" s="182" t="s">
        <v>13782</v>
      </c>
      <c r="S382" s="181" t="s">
        <v>12538</v>
      </c>
      <c r="T382" s="181" t="s">
        <v>15853</v>
      </c>
      <c r="U382" s="201"/>
      <c r="V382" s="226">
        <v>502</v>
      </c>
      <c r="X382" s="227">
        <v>0</v>
      </c>
      <c r="AB382" s="228" t="s">
        <v>17143</v>
      </c>
    </row>
    <row r="383" spans="1:28" s="227" customFormat="1" ht="94.5">
      <c r="A383" s="181" t="s">
        <v>13777</v>
      </c>
      <c r="B383" s="182" t="s">
        <v>1120</v>
      </c>
      <c r="C383" s="186" t="s">
        <v>13825</v>
      </c>
      <c r="D383" s="230"/>
      <c r="E383" s="182" t="s">
        <v>1090</v>
      </c>
      <c r="F383" s="182" t="s">
        <v>13777</v>
      </c>
      <c r="G383" s="182" t="s">
        <v>13217</v>
      </c>
      <c r="H383" s="183">
        <v>0</v>
      </c>
      <c r="I383" s="184" t="s">
        <v>2429</v>
      </c>
      <c r="J383" s="184" t="s">
        <v>13605</v>
      </c>
      <c r="K383" s="224"/>
      <c r="L383" s="224"/>
      <c r="M383" s="224"/>
      <c r="N383" s="224"/>
      <c r="O383" s="224" t="s">
        <v>16276</v>
      </c>
      <c r="P383" s="185"/>
      <c r="Q383" s="225" t="s">
        <v>15919</v>
      </c>
      <c r="R383" s="182" t="s">
        <v>13825</v>
      </c>
      <c r="S383" s="181" t="s">
        <v>12481</v>
      </c>
      <c r="T383" s="181" t="s">
        <v>13505</v>
      </c>
      <c r="U383" s="201"/>
      <c r="V383" s="226">
        <v>445</v>
      </c>
      <c r="X383" s="227">
        <v>0</v>
      </c>
      <c r="AB383" s="228" t="s">
        <v>17144</v>
      </c>
    </row>
    <row r="384" spans="1:28" s="227" customFormat="1" ht="67.5">
      <c r="A384" s="181" t="s">
        <v>13841</v>
      </c>
      <c r="B384" s="182" t="s">
        <v>1120</v>
      </c>
      <c r="C384" s="186" t="s">
        <v>13827</v>
      </c>
      <c r="D384" s="230" t="s">
        <v>13827</v>
      </c>
      <c r="E384" s="182" t="s">
        <v>1095</v>
      </c>
      <c r="F384" s="182" t="s">
        <v>13841</v>
      </c>
      <c r="G384" s="182" t="s">
        <v>13217</v>
      </c>
      <c r="H384" s="183">
        <v>0</v>
      </c>
      <c r="I384" s="184" t="s">
        <v>15113</v>
      </c>
      <c r="J384" s="184" t="s">
        <v>12830</v>
      </c>
      <c r="K384" s="224"/>
      <c r="L384" s="224"/>
      <c r="M384" s="224" t="s">
        <v>16675</v>
      </c>
      <c r="N384" s="224" t="s">
        <v>16676</v>
      </c>
      <c r="O384" s="224" t="s">
        <v>16276</v>
      </c>
      <c r="P384" s="185" t="s">
        <v>485</v>
      </c>
      <c r="Q384" s="225" t="s">
        <v>15878</v>
      </c>
      <c r="R384" s="182" t="s">
        <v>13827</v>
      </c>
      <c r="S384" s="181" t="s">
        <v>12534</v>
      </c>
      <c r="T384" s="181" t="s">
        <v>6032</v>
      </c>
      <c r="U384" s="201"/>
      <c r="V384" s="226">
        <v>501</v>
      </c>
      <c r="X384" s="227">
        <v>0</v>
      </c>
      <c r="AB384" s="228" t="s">
        <v>17145</v>
      </c>
    </row>
    <row r="385" spans="1:28" s="227" customFormat="1" ht="54">
      <c r="A385" s="181" t="s">
        <v>17146</v>
      </c>
      <c r="B385" s="182" t="s">
        <v>1120</v>
      </c>
      <c r="C385" s="186" t="s">
        <v>17147</v>
      </c>
      <c r="D385" s="230"/>
      <c r="E385" s="182" t="s">
        <v>1086</v>
      </c>
      <c r="F385" s="182" t="s">
        <v>17146</v>
      </c>
      <c r="G385" s="182" t="s">
        <v>13217</v>
      </c>
      <c r="H385" s="183"/>
      <c r="I385" s="184"/>
      <c r="J385" s="184"/>
      <c r="K385" s="224"/>
      <c r="L385" s="224"/>
      <c r="M385" s="224"/>
      <c r="N385" s="224"/>
      <c r="O385" s="224" t="s">
        <v>16642</v>
      </c>
      <c r="P385" s="185"/>
      <c r="Q385" s="225"/>
      <c r="R385" s="182"/>
      <c r="S385" s="181" t="s">
        <v>12464</v>
      </c>
      <c r="T385" s="181"/>
      <c r="U385" s="201"/>
      <c r="V385" s="226"/>
      <c r="X385" s="227">
        <v>0</v>
      </c>
      <c r="AB385" s="228" t="s">
        <v>17148</v>
      </c>
    </row>
    <row r="386" spans="1:28" s="227" customFormat="1" ht="162">
      <c r="A386" s="181" t="s">
        <v>15057</v>
      </c>
      <c r="B386" s="182" t="s">
        <v>1120</v>
      </c>
      <c r="C386" s="186" t="s">
        <v>15056</v>
      </c>
      <c r="D386" s="230" t="s">
        <v>15056</v>
      </c>
      <c r="E386" s="182" t="s">
        <v>1086</v>
      </c>
      <c r="F386" s="182" t="s">
        <v>15057</v>
      </c>
      <c r="G386" s="182" t="s">
        <v>13217</v>
      </c>
      <c r="H386" s="183">
        <v>0</v>
      </c>
      <c r="I386" s="184" t="s">
        <v>15107</v>
      </c>
      <c r="J386" s="184" t="s">
        <v>3443</v>
      </c>
      <c r="K386" s="224" t="s">
        <v>17149</v>
      </c>
      <c r="L386" s="224" t="s">
        <v>17150</v>
      </c>
      <c r="M386" s="224" t="s">
        <v>17151</v>
      </c>
      <c r="N386" s="224" t="s">
        <v>15969</v>
      </c>
      <c r="O386" s="224" t="s">
        <v>16276</v>
      </c>
      <c r="P386" s="185" t="s">
        <v>484</v>
      </c>
      <c r="Q386" s="225" t="s">
        <v>15878</v>
      </c>
      <c r="R386" s="182" t="s">
        <v>15056</v>
      </c>
      <c r="S386" s="181" t="s">
        <v>12464</v>
      </c>
      <c r="T386" s="181" t="s">
        <v>3442</v>
      </c>
      <c r="U386" s="201"/>
      <c r="V386" s="226">
        <v>420</v>
      </c>
      <c r="X386" s="227">
        <v>0</v>
      </c>
      <c r="AB386" s="228" t="s">
        <v>17152</v>
      </c>
    </row>
    <row r="387" spans="1:28" s="227" customFormat="1" ht="40.5">
      <c r="A387" s="181" t="s">
        <v>15060</v>
      </c>
      <c r="B387" s="182" t="s">
        <v>1120</v>
      </c>
      <c r="C387" s="186" t="s">
        <v>15059</v>
      </c>
      <c r="D387" s="230" t="s">
        <v>15059</v>
      </c>
      <c r="E387" s="182" t="s">
        <v>1092</v>
      </c>
      <c r="F387" s="182" t="s">
        <v>15060</v>
      </c>
      <c r="G387" s="182" t="s">
        <v>13217</v>
      </c>
      <c r="H387" s="183">
        <v>0</v>
      </c>
      <c r="I387" s="184" t="s">
        <v>3633</v>
      </c>
      <c r="J387" s="184" t="s">
        <v>3633</v>
      </c>
      <c r="K387" s="224" t="s">
        <v>17153</v>
      </c>
      <c r="L387" s="224" t="s">
        <v>17154</v>
      </c>
      <c r="M387" s="224" t="s">
        <v>15925</v>
      </c>
      <c r="N387" s="224" t="s">
        <v>15969</v>
      </c>
      <c r="O387" s="224" t="s">
        <v>16276</v>
      </c>
      <c r="P387" s="185" t="s">
        <v>484</v>
      </c>
      <c r="Q387" s="225" t="s">
        <v>15878</v>
      </c>
      <c r="R387" s="182" t="s">
        <v>15059</v>
      </c>
      <c r="S387" s="181" t="s">
        <v>12501</v>
      </c>
      <c r="T387" s="181" t="s">
        <v>4640</v>
      </c>
      <c r="U387" s="201"/>
      <c r="V387" s="226">
        <v>422</v>
      </c>
      <c r="X387" s="227">
        <v>0</v>
      </c>
      <c r="AB387" s="228" t="s">
        <v>17155</v>
      </c>
    </row>
    <row r="388" spans="1:28" s="227" customFormat="1" ht="40.5">
      <c r="A388" s="181" t="s">
        <v>17156</v>
      </c>
      <c r="B388" s="182" t="s">
        <v>1120</v>
      </c>
      <c r="C388" s="186" t="s">
        <v>1834</v>
      </c>
      <c r="D388" s="230" t="s">
        <v>17157</v>
      </c>
      <c r="E388" s="182" t="s">
        <v>1090</v>
      </c>
      <c r="F388" s="182" t="s">
        <v>17156</v>
      </c>
      <c r="G388" s="182" t="s">
        <v>13217</v>
      </c>
      <c r="H388" s="183"/>
      <c r="I388" s="184"/>
      <c r="J388" s="184"/>
      <c r="K388" s="224"/>
      <c r="L388" s="224"/>
      <c r="M388" s="224"/>
      <c r="N388" s="224"/>
      <c r="O388" s="224" t="s">
        <v>16642</v>
      </c>
      <c r="P388" s="185"/>
      <c r="Q388" s="225"/>
      <c r="R388" s="182"/>
      <c r="S388" s="181" t="s">
        <v>12481</v>
      </c>
      <c r="T388" s="181"/>
      <c r="U388" s="201"/>
      <c r="V388" s="226"/>
      <c r="X388" s="227">
        <v>0</v>
      </c>
      <c r="AB388" s="228" t="s">
        <v>16688</v>
      </c>
    </row>
    <row r="389" spans="1:28" s="227" customFormat="1" ht="54">
      <c r="A389" s="181" t="s">
        <v>17158</v>
      </c>
      <c r="B389" s="182" t="s">
        <v>1120</v>
      </c>
      <c r="C389" s="186" t="s">
        <v>17159</v>
      </c>
      <c r="D389" s="230"/>
      <c r="E389" s="182" t="s">
        <v>1105</v>
      </c>
      <c r="F389" s="182" t="s">
        <v>17158</v>
      </c>
      <c r="G389" s="182" t="s">
        <v>13217</v>
      </c>
      <c r="H389" s="183"/>
      <c r="I389" s="184"/>
      <c r="J389" s="184"/>
      <c r="K389" s="224"/>
      <c r="L389" s="224"/>
      <c r="M389" s="224"/>
      <c r="N389" s="224"/>
      <c r="O389" s="224" t="s">
        <v>16642</v>
      </c>
      <c r="P389" s="185"/>
      <c r="Q389" s="225"/>
      <c r="R389" s="182"/>
      <c r="S389" s="181" t="s">
        <v>12591</v>
      </c>
      <c r="T389" s="181"/>
      <c r="U389" s="201"/>
      <c r="V389" s="226"/>
      <c r="X389" s="227">
        <v>0</v>
      </c>
      <c r="AB389" s="228" t="s">
        <v>17160</v>
      </c>
    </row>
    <row r="390" spans="1:28" s="227" customFormat="1" ht="108">
      <c r="A390" s="181" t="s">
        <v>15068</v>
      </c>
      <c r="B390" s="182" t="s">
        <v>1120</v>
      </c>
      <c r="C390" s="186" t="s">
        <v>15067</v>
      </c>
      <c r="D390" s="230" t="s">
        <v>15067</v>
      </c>
      <c r="E390" s="182" t="s">
        <v>1086</v>
      </c>
      <c r="F390" s="182" t="s">
        <v>15068</v>
      </c>
      <c r="G390" s="182" t="s">
        <v>13217</v>
      </c>
      <c r="H390" s="183">
        <v>0</v>
      </c>
      <c r="I390" s="184" t="s">
        <v>15110</v>
      </c>
      <c r="J390" s="184" t="s">
        <v>1666</v>
      </c>
      <c r="K390" s="224" t="s">
        <v>17161</v>
      </c>
      <c r="L390" s="224" t="s">
        <v>17162</v>
      </c>
      <c r="M390" s="224" t="s">
        <v>15968</v>
      </c>
      <c r="N390" s="224" t="s">
        <v>16676</v>
      </c>
      <c r="O390" s="224" t="s">
        <v>16276</v>
      </c>
      <c r="P390" s="185" t="s">
        <v>485</v>
      </c>
      <c r="Q390" s="225" t="s">
        <v>15878</v>
      </c>
      <c r="R390" s="182" t="s">
        <v>15067</v>
      </c>
      <c r="S390" s="181" t="s">
        <v>12464</v>
      </c>
      <c r="T390" s="181" t="s">
        <v>3444</v>
      </c>
      <c r="U390" s="201"/>
      <c r="V390" s="226">
        <v>429</v>
      </c>
      <c r="X390" s="227">
        <v>0</v>
      </c>
      <c r="AB390" s="228" t="s">
        <v>17163</v>
      </c>
    </row>
    <row r="391" spans="1:28" s="227" customFormat="1" ht="40.5">
      <c r="A391" s="181" t="s">
        <v>15438</v>
      </c>
      <c r="B391" s="182" t="s">
        <v>1120</v>
      </c>
      <c r="C391" s="186" t="s">
        <v>15437</v>
      </c>
      <c r="D391" s="230" t="s">
        <v>15437</v>
      </c>
      <c r="E391" s="182" t="s">
        <v>1104</v>
      </c>
      <c r="F391" s="182" t="s">
        <v>15438</v>
      </c>
      <c r="G391" s="182" t="s">
        <v>13217</v>
      </c>
      <c r="H391" s="183">
        <v>0</v>
      </c>
      <c r="I391" s="184" t="s">
        <v>8241</v>
      </c>
      <c r="J391" s="184" t="s">
        <v>8241</v>
      </c>
      <c r="K391" s="224" t="s">
        <v>17164</v>
      </c>
      <c r="L391" s="224" t="s">
        <v>17165</v>
      </c>
      <c r="M391" s="224" t="s">
        <v>17166</v>
      </c>
      <c r="N391" s="224" t="s">
        <v>17167</v>
      </c>
      <c r="O391" s="224" t="s">
        <v>17168</v>
      </c>
      <c r="P391" s="185" t="s">
        <v>485</v>
      </c>
      <c r="Q391" s="225" t="s">
        <v>15878</v>
      </c>
      <c r="R391" s="182" t="s">
        <v>15437</v>
      </c>
      <c r="S391" s="181" t="s">
        <v>12579</v>
      </c>
      <c r="T391" s="181" t="s">
        <v>8240</v>
      </c>
      <c r="U391" s="201"/>
      <c r="V391" s="226">
        <v>431</v>
      </c>
      <c r="X391" s="227">
        <v>0</v>
      </c>
      <c r="AB391" s="228" t="s">
        <v>17169</v>
      </c>
    </row>
    <row r="392" spans="1:28" s="227" customFormat="1" ht="67.5">
      <c r="A392" s="181" t="s">
        <v>15455</v>
      </c>
      <c r="B392" s="182" t="s">
        <v>1120</v>
      </c>
      <c r="C392" s="186" t="s">
        <v>15454</v>
      </c>
      <c r="D392" s="230" t="s">
        <v>15454</v>
      </c>
      <c r="E392" s="182" t="s">
        <v>1095</v>
      </c>
      <c r="F392" s="182" t="s">
        <v>15455</v>
      </c>
      <c r="G392" s="182" t="s">
        <v>13217</v>
      </c>
      <c r="H392" s="183">
        <v>0</v>
      </c>
      <c r="I392" s="184" t="s">
        <v>1753</v>
      </c>
      <c r="J392" s="184" t="s">
        <v>12830</v>
      </c>
      <c r="K392" s="224" t="s">
        <v>17170</v>
      </c>
      <c r="L392" s="224" t="s">
        <v>17171</v>
      </c>
      <c r="M392" s="224" t="s">
        <v>15968</v>
      </c>
      <c r="N392" s="224" t="s">
        <v>16676</v>
      </c>
      <c r="O392" s="224" t="s">
        <v>17172</v>
      </c>
      <c r="P392" s="185" t="s">
        <v>485</v>
      </c>
      <c r="Q392" s="225" t="s">
        <v>15878</v>
      </c>
      <c r="R392" s="182" t="s">
        <v>15454</v>
      </c>
      <c r="S392" s="181" t="s">
        <v>12534</v>
      </c>
      <c r="T392" s="181" t="s">
        <v>6032</v>
      </c>
      <c r="U392" s="201"/>
      <c r="V392" s="226">
        <v>523</v>
      </c>
      <c r="X392" s="227">
        <v>0</v>
      </c>
      <c r="AB392" s="228" t="s">
        <v>17173</v>
      </c>
    </row>
    <row r="393" spans="1:28" s="227" customFormat="1" ht="67.5">
      <c r="A393" s="181" t="s">
        <v>15504</v>
      </c>
      <c r="B393" s="182" t="s">
        <v>1120</v>
      </c>
      <c r="C393" s="186" t="s">
        <v>15503</v>
      </c>
      <c r="D393" s="230" t="s">
        <v>15503</v>
      </c>
      <c r="E393" s="182" t="s">
        <v>12957</v>
      </c>
      <c r="F393" s="182" t="s">
        <v>15504</v>
      </c>
      <c r="G393" s="182" t="s">
        <v>13217</v>
      </c>
      <c r="H393" s="183">
        <v>0</v>
      </c>
      <c r="I393" s="184" t="s">
        <v>15511</v>
      </c>
      <c r="J393" s="184" t="s">
        <v>12777</v>
      </c>
      <c r="K393" s="224" t="s">
        <v>17174</v>
      </c>
      <c r="L393" s="224" t="s">
        <v>17175</v>
      </c>
      <c r="M393" s="224"/>
      <c r="N393" s="224" t="s">
        <v>16676</v>
      </c>
      <c r="O393" s="224" t="s">
        <v>16276</v>
      </c>
      <c r="P393" s="185" t="s">
        <v>485</v>
      </c>
      <c r="Q393" s="225" t="s">
        <v>16253</v>
      </c>
      <c r="R393" s="182" t="s">
        <v>15503</v>
      </c>
      <c r="S393" s="181" t="s">
        <v>12473</v>
      </c>
      <c r="T393" s="181" t="s">
        <v>12704</v>
      </c>
      <c r="U393" s="201"/>
      <c r="V393" s="226">
        <v>486</v>
      </c>
      <c r="X393" s="227">
        <v>0</v>
      </c>
      <c r="AB393" s="228" t="s">
        <v>17176</v>
      </c>
    </row>
    <row r="394" spans="1:28" s="227" customFormat="1" ht="216">
      <c r="A394" s="181" t="s">
        <v>15824</v>
      </c>
      <c r="B394" s="182" t="s">
        <v>1120</v>
      </c>
      <c r="C394" s="186" t="s">
        <v>15823</v>
      </c>
      <c r="D394" s="230"/>
      <c r="E394" s="182" t="s">
        <v>1098</v>
      </c>
      <c r="F394" s="182" t="s">
        <v>15824</v>
      </c>
      <c r="G394" s="182" t="s">
        <v>13217</v>
      </c>
      <c r="H394" s="183">
        <v>0</v>
      </c>
      <c r="I394" s="184" t="s">
        <v>1619</v>
      </c>
      <c r="J394" s="184" t="s">
        <v>6690</v>
      </c>
      <c r="K394" s="224"/>
      <c r="L394" s="224"/>
      <c r="M394" s="224"/>
      <c r="N394" s="224"/>
      <c r="O394" s="224" t="s">
        <v>16377</v>
      </c>
      <c r="P394" s="185"/>
      <c r="Q394" s="225"/>
      <c r="R394" s="182" t="s">
        <v>15823</v>
      </c>
      <c r="S394" s="181" t="s">
        <v>12547</v>
      </c>
      <c r="T394" s="181" t="s">
        <v>6689</v>
      </c>
      <c r="U394" s="201"/>
      <c r="V394" s="226">
        <v>544</v>
      </c>
      <c r="X394" s="227">
        <v>0</v>
      </c>
      <c r="AB394" s="228" t="s">
        <v>17177</v>
      </c>
    </row>
    <row r="395" spans="1:28" s="227" customFormat="1" ht="108">
      <c r="A395" s="181" t="s">
        <v>15817</v>
      </c>
      <c r="B395" s="182" t="s">
        <v>1120</v>
      </c>
      <c r="C395" s="186" t="s">
        <v>15816</v>
      </c>
      <c r="D395" s="230"/>
      <c r="E395" s="182" t="s">
        <v>1105</v>
      </c>
      <c r="F395" s="182" t="s">
        <v>15817</v>
      </c>
      <c r="G395" s="182" t="s">
        <v>13217</v>
      </c>
      <c r="H395" s="183">
        <v>0</v>
      </c>
      <c r="I395" s="184" t="s">
        <v>15830</v>
      </c>
      <c r="J395" s="184" t="s">
        <v>8672</v>
      </c>
      <c r="K395" s="224"/>
      <c r="L395" s="224"/>
      <c r="M395" s="224"/>
      <c r="N395" s="224"/>
      <c r="O395" s="224" t="s">
        <v>17178</v>
      </c>
      <c r="P395" s="185"/>
      <c r="Q395" s="225"/>
      <c r="R395" s="182" t="s">
        <v>15816</v>
      </c>
      <c r="S395" s="181" t="s">
        <v>12591</v>
      </c>
      <c r="T395" s="181" t="s">
        <v>8671</v>
      </c>
      <c r="U395" s="201"/>
      <c r="V395" s="226">
        <v>475</v>
      </c>
      <c r="X395" s="227">
        <v>0</v>
      </c>
      <c r="AB395" s="228" t="s">
        <v>17179</v>
      </c>
    </row>
    <row r="396" spans="1:28" s="227" customFormat="1" ht="81">
      <c r="A396" s="181" t="s">
        <v>15826</v>
      </c>
      <c r="B396" s="182" t="s">
        <v>1120</v>
      </c>
      <c r="C396" s="186" t="s">
        <v>15825</v>
      </c>
      <c r="D396" s="230"/>
      <c r="E396" s="182" t="s">
        <v>880</v>
      </c>
      <c r="F396" s="182" t="s">
        <v>15826</v>
      </c>
      <c r="G396" s="182" t="s">
        <v>13217</v>
      </c>
      <c r="H396" s="183"/>
      <c r="I396" s="184" t="s">
        <v>11836</v>
      </c>
      <c r="J396" s="184" t="s">
        <v>4810</v>
      </c>
      <c r="K396" s="224"/>
      <c r="L396" s="224"/>
      <c r="M396" s="224"/>
      <c r="N396" s="224"/>
      <c r="O396" s="224" t="s">
        <v>16642</v>
      </c>
      <c r="P396" s="185"/>
      <c r="Q396" s="225"/>
      <c r="R396" s="182"/>
      <c r="S396" s="181" t="s">
        <v>12663</v>
      </c>
      <c r="T396" s="181" t="s">
        <v>11788</v>
      </c>
      <c r="U396" s="201"/>
      <c r="V396" s="226"/>
      <c r="X396" s="227">
        <v>0</v>
      </c>
      <c r="AB396" s="228" t="s">
        <v>17180</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ref="S397:S420" ca="1" si="0">IF(B397="","",IF(ISERROR(MATCH($E397,CL,0)),"Unknown",INDIRECT("'C'!$A$"&amp;MATCH($E397,CL,0)+1)))</f>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ref="X397:X420" ca="1" si="1">IF(AND(C397="Smelter not listed",OR(LEN(D397)=0,LEN(E397)=0)),1,0)</f>
        <v>0</v>
      </c>
      <c r="AB397" s="228" t="str">
        <f t="shared" ref="AB397:AB420" si="2">B397&amp;C397</f>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1"/>
        <v>0</v>
      </c>
      <c r="AB398" s="228" t="str">
        <f t="shared" si="2"/>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1"/>
        <v>0</v>
      </c>
      <c r="AB399" s="228" t="str">
        <f t="shared" si="2"/>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1"/>
        <v>0</v>
      </c>
      <c r="AB400" s="228" t="str">
        <f t="shared" si="2"/>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1"/>
        <v>0</v>
      </c>
      <c r="AB401" s="228" t="str">
        <f t="shared" si="2"/>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1"/>
        <v>0</v>
      </c>
      <c r="AB402" s="228" t="str">
        <f t="shared" si="2"/>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1"/>
        <v>0</v>
      </c>
      <c r="AB403" s="228" t="str">
        <f t="shared" si="2"/>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1"/>
        <v>0</v>
      </c>
      <c r="AB404" s="228" t="str">
        <f t="shared" si="2"/>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1"/>
        <v>0</v>
      </c>
      <c r="AB405" s="228" t="str">
        <f t="shared" si="2"/>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1"/>
        <v>0</v>
      </c>
      <c r="AB406" s="228" t="str">
        <f t="shared" si="2"/>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1"/>
        <v>0</v>
      </c>
      <c r="AB407" s="228" t="str">
        <f t="shared" si="2"/>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1"/>
        <v>0</v>
      </c>
      <c r="AB408" s="228" t="str">
        <f t="shared" si="2"/>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1"/>
        <v>0</v>
      </c>
      <c r="AB409" s="228" t="str">
        <f t="shared" si="2"/>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1"/>
        <v>0</v>
      </c>
      <c r="AB410" s="228" t="str">
        <f t="shared" si="2"/>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1"/>
        <v>0</v>
      </c>
      <c r="AB411" s="228" t="str">
        <f t="shared" si="2"/>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1"/>
        <v>0</v>
      </c>
      <c r="AB412" s="228" t="str">
        <f t="shared" si="2"/>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1"/>
        <v>0</v>
      </c>
      <c r="AB413" s="228" t="str">
        <f t="shared" si="2"/>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1"/>
        <v>0</v>
      </c>
      <c r="AB414" s="228" t="str">
        <f t="shared" si="2"/>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1"/>
        <v>0</v>
      </c>
      <c r="AB415" s="228" t="str">
        <f t="shared" si="2"/>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1"/>
        <v>0</v>
      </c>
      <c r="AB416" s="228" t="str">
        <f t="shared" si="2"/>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1"/>
        <v>0</v>
      </c>
      <c r="AB417" s="228" t="str">
        <f t="shared" si="2"/>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1"/>
        <v>0</v>
      </c>
      <c r="AB418" s="228" t="str">
        <f t="shared" si="2"/>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1"/>
        <v>0</v>
      </c>
      <c r="AB419" s="228" t="str">
        <f t="shared" si="2"/>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1"/>
        <v>0</v>
      </c>
      <c r="AB420" s="228" t="str">
        <f t="shared" si="2"/>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3">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4">IF(AND(C421="Smelter not listed",OR(LEN(D421)=0,LEN(E421)=0)),1,0)</f>
        <v>0</v>
      </c>
      <c r="AB421" s="228" t="str">
        <f t="shared" ref="AB421:AB451" si="5">B421&amp;C421</f>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3"/>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4"/>
        <v>0</v>
      </c>
      <c r="AB422" s="228" t="str">
        <f t="shared" si="5"/>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
        <v>0</v>
      </c>
      <c r="AB423" s="228" t="str">
        <f t="shared" si="5"/>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
        <v>0</v>
      </c>
      <c r="AB424" s="228" t="str">
        <f t="shared" si="5"/>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
        <v>0</v>
      </c>
      <c r="AB425" s="228" t="str">
        <f t="shared" si="5"/>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
        <v>0</v>
      </c>
      <c r="AB426" s="228" t="str">
        <f t="shared" si="5"/>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
        <v>0</v>
      </c>
      <c r="AB427" s="228" t="str">
        <f t="shared" si="5"/>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
        <v>0</v>
      </c>
      <c r="AB428" s="228" t="str">
        <f t="shared" si="5"/>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
        <v>0</v>
      </c>
      <c r="AB429" s="228" t="str">
        <f t="shared" si="5"/>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
        <v>0</v>
      </c>
      <c r="AB430" s="228" t="str">
        <f t="shared" si="5"/>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
        <v>0</v>
      </c>
      <c r="AB431" s="228" t="str">
        <f t="shared" si="5"/>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
        <v>0</v>
      </c>
      <c r="AB432" s="228" t="str">
        <f t="shared" si="5"/>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
        <v>0</v>
      </c>
      <c r="AB433" s="228" t="str">
        <f t="shared" si="5"/>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
        <v>0</v>
      </c>
      <c r="AB434" s="228" t="str">
        <f t="shared" si="5"/>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
        <v>0</v>
      </c>
      <c r="AB435" s="228" t="str">
        <f t="shared" si="5"/>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
        <v>0</v>
      </c>
      <c r="AB436" s="228" t="str">
        <f t="shared" si="5"/>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
        <v>0</v>
      </c>
      <c r="AB437" s="228" t="str">
        <f t="shared" si="5"/>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
        <v>0</v>
      </c>
      <c r="AB438" s="228" t="str">
        <f t="shared" si="5"/>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
        <v>0</v>
      </c>
      <c r="AB439" s="228" t="str">
        <f t="shared" si="5"/>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
        <v>0</v>
      </c>
      <c r="AB440" s="228" t="str">
        <f t="shared" si="5"/>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
        <v>0</v>
      </c>
      <c r="AB441" s="228" t="str">
        <f t="shared" si="5"/>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
        <v>0</v>
      </c>
      <c r="AB442" s="228" t="str">
        <f t="shared" si="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
        <v>0</v>
      </c>
      <c r="AB443" s="228" t="str">
        <f t="shared" si="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
        <v>0</v>
      </c>
      <c r="AB444" s="228" t="str">
        <f t="shared" si="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4"/>
        <v>0</v>
      </c>
      <c r="AB445" s="228" t="str">
        <f t="shared" si="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4"/>
        <v>0</v>
      </c>
      <c r="AB446" s="228" t="str">
        <f t="shared" si="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4"/>
        <v>0</v>
      </c>
      <c r="AB447" s="228" t="str">
        <f t="shared" si="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4"/>
        <v>0</v>
      </c>
      <c r="AB448" s="228" t="str">
        <f t="shared" si="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4"/>
        <v>0</v>
      </c>
      <c r="AB449" s="228" t="str">
        <f t="shared" si="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4"/>
        <v>0</v>
      </c>
      <c r="AB450" s="228" t="str">
        <f t="shared" si="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4"/>
        <v>0</v>
      </c>
      <c r="AB451" s="228" t="str">
        <f t="shared" si="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7">IF(AND(C452="Smelter not listed",OR(LEN(D452)=0,LEN(E452)=0)),1,0)</f>
        <v>0</v>
      </c>
      <c r="AB452" s="228" t="str">
        <f t="shared" ref="AB452" si="8">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9">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10">IF(AND(C453="Smelter not listed",OR(LEN(D453)=0,LEN(E453)=0)),1,0)</f>
        <v>0</v>
      </c>
      <c r="AB453" s="228" t="str">
        <f t="shared" ref="AB453:AB484" si="11">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9"/>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10"/>
        <v>0</v>
      </c>
      <c r="AB454" s="228" t="str">
        <f t="shared" si="11"/>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10"/>
        <v>0</v>
      </c>
      <c r="AB455" s="228" t="str">
        <f t="shared" si="11"/>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10"/>
        <v>0</v>
      </c>
      <c r="AB456" s="228" t="str">
        <f t="shared" si="11"/>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10"/>
        <v>0</v>
      </c>
      <c r="AB457" s="228" t="str">
        <f t="shared" si="11"/>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10"/>
        <v>0</v>
      </c>
      <c r="AB458" s="228" t="str">
        <f t="shared" si="11"/>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10"/>
        <v>0</v>
      </c>
      <c r="AB459" s="228" t="str">
        <f t="shared" si="11"/>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10"/>
        <v>0</v>
      </c>
      <c r="AB460" s="228" t="str">
        <f t="shared" si="11"/>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10"/>
        <v>0</v>
      </c>
      <c r="AB461" s="228" t="str">
        <f t="shared" si="11"/>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10"/>
        <v>0</v>
      </c>
      <c r="AB462" s="228" t="str">
        <f t="shared" si="11"/>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10"/>
        <v>0</v>
      </c>
      <c r="AB463" s="228" t="str">
        <f t="shared" si="11"/>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10"/>
        <v>0</v>
      </c>
      <c r="AB464" s="228" t="str">
        <f t="shared" si="11"/>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10"/>
        <v>0</v>
      </c>
      <c r="AB465" s="228" t="str">
        <f t="shared" si="11"/>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10"/>
        <v>0</v>
      </c>
      <c r="AB466" s="228" t="str">
        <f t="shared" si="11"/>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10"/>
        <v>0</v>
      </c>
      <c r="AB467" s="228" t="str">
        <f t="shared" si="11"/>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10"/>
        <v>0</v>
      </c>
      <c r="AB468" s="228" t="str">
        <f t="shared" si="11"/>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10"/>
        <v>0</v>
      </c>
      <c r="AB469" s="228" t="str">
        <f t="shared" si="11"/>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10"/>
        <v>0</v>
      </c>
      <c r="AB470" s="228" t="str">
        <f t="shared" si="11"/>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10"/>
        <v>0</v>
      </c>
      <c r="AB471" s="228" t="str">
        <f t="shared" si="11"/>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10"/>
        <v>0</v>
      </c>
      <c r="AB472" s="228" t="str">
        <f t="shared" si="11"/>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10"/>
        <v>0</v>
      </c>
      <c r="AB473" s="228" t="str">
        <f t="shared" si="11"/>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10"/>
        <v>0</v>
      </c>
      <c r="AB474" s="228" t="str">
        <f t="shared" si="11"/>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10"/>
        <v>0</v>
      </c>
      <c r="AB475" s="228" t="str">
        <f t="shared" si="11"/>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10"/>
        <v>0</v>
      </c>
      <c r="AB476" s="228" t="str">
        <f t="shared" si="11"/>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10"/>
        <v>0</v>
      </c>
      <c r="AB477" s="228" t="str">
        <f t="shared" si="11"/>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10"/>
        <v>0</v>
      </c>
      <c r="AB478" s="228" t="str">
        <f t="shared" si="11"/>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10"/>
        <v>0</v>
      </c>
      <c r="AB479" s="228" t="str">
        <f t="shared" si="11"/>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10"/>
        <v>0</v>
      </c>
      <c r="AB480" s="228" t="str">
        <f t="shared" si="11"/>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10"/>
        <v>0</v>
      </c>
      <c r="AB481" s="228" t="str">
        <f t="shared" si="11"/>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10"/>
        <v>0</v>
      </c>
      <c r="AB482" s="228" t="str">
        <f t="shared" si="11"/>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10"/>
        <v>0</v>
      </c>
      <c r="AB483" s="228" t="str">
        <f t="shared" si="11"/>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10"/>
        <v>0</v>
      </c>
      <c r="AB484" s="228" t="str">
        <f t="shared" si="11"/>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12">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13">IF(AND(C485="Smelter not listed",OR(LEN(D485)=0,LEN(E485)=0)),1,0)</f>
        <v>0</v>
      </c>
      <c r="AB485" s="228" t="str">
        <f t="shared" ref="AB485:AB515" si="14">B485&amp;C485</f>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12"/>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13"/>
        <v>0</v>
      </c>
      <c r="AB486" s="228" t="str">
        <f t="shared" si="14"/>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1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13"/>
        <v>0</v>
      </c>
      <c r="AB487" s="228" t="str">
        <f t="shared" si="14"/>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1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13"/>
        <v>0</v>
      </c>
      <c r="AB488" s="228" t="str">
        <f t="shared" si="14"/>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1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13"/>
        <v>0</v>
      </c>
      <c r="AB489" s="228" t="str">
        <f t="shared" si="14"/>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1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13"/>
        <v>0</v>
      </c>
      <c r="AB490" s="228" t="str">
        <f t="shared" si="14"/>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1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13"/>
        <v>0</v>
      </c>
      <c r="AB491" s="228" t="str">
        <f t="shared" si="14"/>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1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13"/>
        <v>0</v>
      </c>
      <c r="AB492" s="228" t="str">
        <f t="shared" si="14"/>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1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13"/>
        <v>0</v>
      </c>
      <c r="AB493" s="228" t="str">
        <f t="shared" si="14"/>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1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13"/>
        <v>0</v>
      </c>
      <c r="AB494" s="228" t="str">
        <f t="shared" si="14"/>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1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13"/>
        <v>0</v>
      </c>
      <c r="AB495" s="228" t="str">
        <f t="shared" si="14"/>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1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13"/>
        <v>0</v>
      </c>
      <c r="AB496" s="228" t="str">
        <f t="shared" si="14"/>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1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13"/>
        <v>0</v>
      </c>
      <c r="AB497" s="228" t="str">
        <f t="shared" si="14"/>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1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13"/>
        <v>0</v>
      </c>
      <c r="AB498" s="228" t="str">
        <f t="shared" si="14"/>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1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13"/>
        <v>0</v>
      </c>
      <c r="AB499" s="228" t="str">
        <f t="shared" si="14"/>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1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13"/>
        <v>0</v>
      </c>
      <c r="AB500" s="228" t="str">
        <f t="shared" si="14"/>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1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13"/>
        <v>0</v>
      </c>
      <c r="AB501" s="228" t="str">
        <f t="shared" si="1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1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13"/>
        <v>0</v>
      </c>
      <c r="AB502" s="228" t="str">
        <f t="shared" si="1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1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13"/>
        <v>0</v>
      </c>
      <c r="AB503" s="228" t="str">
        <f t="shared" si="1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1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13"/>
        <v>0</v>
      </c>
      <c r="AB504" s="228" t="str">
        <f t="shared" si="1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1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13"/>
        <v>0</v>
      </c>
      <c r="AB505" s="228" t="str">
        <f t="shared" si="1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1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13"/>
        <v>0</v>
      </c>
      <c r="AB506" s="228" t="str">
        <f t="shared" si="1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1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13"/>
        <v>0</v>
      </c>
      <c r="AB507" s="228" t="str">
        <f t="shared" si="1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1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13"/>
        <v>0</v>
      </c>
      <c r="AB508" s="228" t="str">
        <f t="shared" si="1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1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13"/>
        <v>0</v>
      </c>
      <c r="AB509" s="228" t="str">
        <f t="shared" si="1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1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13"/>
        <v>0</v>
      </c>
      <c r="AB510" s="228" t="str">
        <f t="shared" si="1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1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13"/>
        <v>0</v>
      </c>
      <c r="AB511" s="228" t="str">
        <f t="shared" si="1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1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13"/>
        <v>0</v>
      </c>
      <c r="AB512" s="228" t="str">
        <f t="shared" si="1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1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13"/>
        <v>0</v>
      </c>
      <c r="AB513" s="228" t="str">
        <f t="shared" si="1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1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13"/>
        <v>0</v>
      </c>
      <c r="AB514" s="228" t="str">
        <f t="shared" si="1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1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13"/>
        <v>0</v>
      </c>
      <c r="AB515" s="228" t="str">
        <f t="shared" si="1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15">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16">IF(AND(C516="Smelter not listed",OR(LEN(D516)=0,LEN(E516)=0)),1,0)</f>
        <v>0</v>
      </c>
      <c r="AB516" s="228" t="str">
        <f t="shared" ref="AB516" si="17">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18">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19">IF(AND(C517="Smelter not listed",OR(LEN(D517)=0,LEN(E517)=0)),1,0)</f>
        <v>0</v>
      </c>
      <c r="AB517" s="228" t="str">
        <f t="shared" ref="AB517:AB548" si="20">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18"/>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19"/>
        <v>0</v>
      </c>
      <c r="AB518" s="228" t="str">
        <f t="shared" si="20"/>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1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19"/>
        <v>0</v>
      </c>
      <c r="AB519" s="228" t="str">
        <f t="shared" si="20"/>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1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19"/>
        <v>0</v>
      </c>
      <c r="AB520" s="228" t="str">
        <f t="shared" si="20"/>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1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19"/>
        <v>0</v>
      </c>
      <c r="AB521" s="228" t="str">
        <f t="shared" si="20"/>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1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19"/>
        <v>0</v>
      </c>
      <c r="AB522" s="228" t="str">
        <f t="shared" si="20"/>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1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19"/>
        <v>0</v>
      </c>
      <c r="AB523" s="228" t="str">
        <f t="shared" si="20"/>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1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19"/>
        <v>0</v>
      </c>
      <c r="AB524" s="228" t="str">
        <f t="shared" si="20"/>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1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19"/>
        <v>0</v>
      </c>
      <c r="AB525" s="228" t="str">
        <f t="shared" si="20"/>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1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19"/>
        <v>0</v>
      </c>
      <c r="AB526" s="228" t="str">
        <f t="shared" si="20"/>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1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19"/>
        <v>0</v>
      </c>
      <c r="AB527" s="228" t="str">
        <f t="shared" si="20"/>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1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19"/>
        <v>0</v>
      </c>
      <c r="AB528" s="228" t="str">
        <f t="shared" si="20"/>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1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19"/>
        <v>0</v>
      </c>
      <c r="AB529" s="228" t="str">
        <f t="shared" si="20"/>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1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19"/>
        <v>0</v>
      </c>
      <c r="AB530" s="228" t="str">
        <f t="shared" si="20"/>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1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19"/>
        <v>0</v>
      </c>
      <c r="AB531" s="228" t="str">
        <f t="shared" si="20"/>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1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19"/>
        <v>0</v>
      </c>
      <c r="AB532" s="228" t="str">
        <f t="shared" si="20"/>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1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19"/>
        <v>0</v>
      </c>
      <c r="AB533" s="228" t="str">
        <f t="shared" si="20"/>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1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19"/>
        <v>0</v>
      </c>
      <c r="AB534" s="228" t="str">
        <f t="shared" si="20"/>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1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19"/>
        <v>0</v>
      </c>
      <c r="AB535" s="228" t="str">
        <f t="shared" si="20"/>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1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19"/>
        <v>0</v>
      </c>
      <c r="AB536" s="228" t="str">
        <f t="shared" si="20"/>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1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19"/>
        <v>0</v>
      </c>
      <c r="AB537" s="228" t="str">
        <f t="shared" si="20"/>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1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19"/>
        <v>0</v>
      </c>
      <c r="AB538" s="228" t="str">
        <f t="shared" si="20"/>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1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19"/>
        <v>0</v>
      </c>
      <c r="AB539" s="228" t="str">
        <f t="shared" si="20"/>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1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19"/>
        <v>0</v>
      </c>
      <c r="AB540" s="228" t="str">
        <f t="shared" si="20"/>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1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19"/>
        <v>0</v>
      </c>
      <c r="AB541" s="228" t="str">
        <f t="shared" si="20"/>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1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19"/>
        <v>0</v>
      </c>
      <c r="AB542" s="228" t="str">
        <f t="shared" si="20"/>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1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19"/>
        <v>0</v>
      </c>
      <c r="AB543" s="228" t="str">
        <f t="shared" si="20"/>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1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19"/>
        <v>0</v>
      </c>
      <c r="AB544" s="228" t="str">
        <f t="shared" si="20"/>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1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19"/>
        <v>0</v>
      </c>
      <c r="AB545" s="228" t="str">
        <f t="shared" si="20"/>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18"/>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19"/>
        <v>0</v>
      </c>
      <c r="AB546" s="228" t="str">
        <f t="shared" si="20"/>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18"/>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19"/>
        <v>0</v>
      </c>
      <c r="AB547" s="228" t="str">
        <f t="shared" si="20"/>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1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19"/>
        <v>0</v>
      </c>
      <c r="AB548" s="228" t="str">
        <f t="shared" si="20"/>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21">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22">IF(AND(C549="Smelter not listed",OR(LEN(D549)=0,LEN(E549)=0)),1,0)</f>
        <v>0</v>
      </c>
      <c r="AB549" s="228" t="str">
        <f t="shared" ref="AB549:AB579" si="23">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2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22"/>
        <v>0</v>
      </c>
      <c r="AB550" s="228" t="str">
        <f t="shared" si="23"/>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2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22"/>
        <v>0</v>
      </c>
      <c r="AB551" s="228" t="str">
        <f t="shared" si="23"/>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2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22"/>
        <v>0</v>
      </c>
      <c r="AB552" s="228" t="str">
        <f t="shared" si="23"/>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2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22"/>
        <v>0</v>
      </c>
      <c r="AB553" s="228" t="str">
        <f t="shared" si="23"/>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2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22"/>
        <v>0</v>
      </c>
      <c r="AB554" s="228" t="str">
        <f t="shared" si="23"/>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2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22"/>
        <v>0</v>
      </c>
      <c r="AB555" s="228" t="str">
        <f t="shared" si="23"/>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2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22"/>
        <v>0</v>
      </c>
      <c r="AB556" s="228" t="str">
        <f t="shared" si="23"/>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2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22"/>
        <v>0</v>
      </c>
      <c r="AB557" s="228" t="str">
        <f t="shared" si="23"/>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2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22"/>
        <v>0</v>
      </c>
      <c r="AB558" s="228" t="str">
        <f t="shared" si="23"/>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2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22"/>
        <v>0</v>
      </c>
      <c r="AB559" s="228" t="str">
        <f t="shared" si="23"/>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2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22"/>
        <v>0</v>
      </c>
      <c r="AB560" s="228" t="str">
        <f t="shared" si="23"/>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2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22"/>
        <v>0</v>
      </c>
      <c r="AB561" s="228" t="str">
        <f t="shared" si="23"/>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2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22"/>
        <v>0</v>
      </c>
      <c r="AB562" s="228" t="str">
        <f t="shared" si="23"/>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2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22"/>
        <v>0</v>
      </c>
      <c r="AB563" s="228" t="str">
        <f t="shared" si="23"/>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2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22"/>
        <v>0</v>
      </c>
      <c r="AB564" s="228" t="str">
        <f t="shared" si="23"/>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2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22"/>
        <v>0</v>
      </c>
      <c r="AB565" s="228" t="str">
        <f t="shared" si="23"/>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2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22"/>
        <v>0</v>
      </c>
      <c r="AB566" s="228" t="str">
        <f t="shared" si="23"/>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2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22"/>
        <v>0</v>
      </c>
      <c r="AB567" s="228" t="str">
        <f t="shared" si="23"/>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2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22"/>
        <v>0</v>
      </c>
      <c r="AB568" s="228" t="str">
        <f t="shared" si="23"/>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2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22"/>
        <v>0</v>
      </c>
      <c r="AB569" s="228" t="str">
        <f t="shared" si="23"/>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2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22"/>
        <v>0</v>
      </c>
      <c r="AB570" s="228" t="str">
        <f t="shared" si="23"/>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2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22"/>
        <v>0</v>
      </c>
      <c r="AB571" s="228" t="str">
        <f t="shared" si="23"/>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2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22"/>
        <v>0</v>
      </c>
      <c r="AB572" s="228" t="str">
        <f t="shared" si="23"/>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2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22"/>
        <v>0</v>
      </c>
      <c r="AB573" s="228" t="str">
        <f t="shared" si="23"/>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2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22"/>
        <v>0</v>
      </c>
      <c r="AB574" s="228" t="str">
        <f t="shared" si="23"/>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2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22"/>
        <v>0</v>
      </c>
      <c r="AB575" s="228" t="str">
        <f t="shared" si="23"/>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2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22"/>
        <v>0</v>
      </c>
      <c r="AB576" s="228" t="str">
        <f t="shared" si="23"/>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2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22"/>
        <v>0</v>
      </c>
      <c r="AB577" s="228" t="str">
        <f t="shared" si="23"/>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2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22"/>
        <v>0</v>
      </c>
      <c r="AB578" s="228" t="str">
        <f t="shared" si="23"/>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2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22"/>
        <v>0</v>
      </c>
      <c r="AB579" s="228" t="str">
        <f t="shared" si="23"/>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24">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25">IF(AND(C580="Smelter not listed",OR(LEN(D580)=0,LEN(E580)=0)),1,0)</f>
        <v>0</v>
      </c>
      <c r="AB580" s="228" t="str">
        <f t="shared" ref="AB580" si="26">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27">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28">IF(AND(C585="Smelter not listed",OR(LEN(D585)=0,LEN(E585)=0)),1,0)</f>
        <v>0</v>
      </c>
      <c r="AB585" s="228" t="str">
        <f t="shared" ref="AB585" si="29">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30">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31">IF(AND(C586="Smelter not listed",OR(LEN(D586)=0,LEN(E586)=0)),1,0)</f>
        <v>0</v>
      </c>
      <c r="AB586" s="228" t="str">
        <f t="shared" ref="AB586:AB633" si="32">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30"/>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31"/>
        <v>0</v>
      </c>
      <c r="AB587" s="228" t="str">
        <f t="shared" si="32"/>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30"/>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31"/>
        <v>0</v>
      </c>
      <c r="AB588" s="228" t="str">
        <f t="shared" si="32"/>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3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31"/>
        <v>0</v>
      </c>
      <c r="AB589" s="228" t="str">
        <f t="shared" si="32"/>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30"/>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31"/>
        <v>0</v>
      </c>
      <c r="AB590" s="228" t="str">
        <f t="shared" si="32"/>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30"/>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31"/>
        <v>0</v>
      </c>
      <c r="AB591" s="228" t="str">
        <f t="shared" si="32"/>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30"/>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31"/>
        <v>0</v>
      </c>
      <c r="AB592" s="228" t="str">
        <f t="shared" si="32"/>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30"/>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31"/>
        <v>0</v>
      </c>
      <c r="AB593" s="228" t="str">
        <f t="shared" si="32"/>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30"/>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31"/>
        <v>0</v>
      </c>
      <c r="AB594" s="228" t="str">
        <f t="shared" si="32"/>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30"/>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31"/>
        <v>0</v>
      </c>
      <c r="AB595" s="228" t="str">
        <f t="shared" si="32"/>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30"/>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31"/>
        <v>0</v>
      </c>
      <c r="AB596" s="228" t="str">
        <f t="shared" si="32"/>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30"/>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31"/>
        <v>0</v>
      </c>
      <c r="AB597" s="228" t="str">
        <f t="shared" si="32"/>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30"/>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31"/>
        <v>0</v>
      </c>
      <c r="AB598" s="228" t="str">
        <f t="shared" si="32"/>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30"/>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31"/>
        <v>0</v>
      </c>
      <c r="AB599" s="228" t="str">
        <f t="shared" si="32"/>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30"/>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31"/>
        <v>0</v>
      </c>
      <c r="AB600" s="228" t="str">
        <f t="shared" si="32"/>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30"/>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31"/>
        <v>0</v>
      </c>
      <c r="AB601" s="228" t="str">
        <f t="shared" si="32"/>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30"/>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31"/>
        <v>0</v>
      </c>
      <c r="AB602" s="228" t="str">
        <f t="shared" si="32"/>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30"/>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31"/>
        <v>0</v>
      </c>
      <c r="AB603" s="228" t="str">
        <f t="shared" si="32"/>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30"/>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31"/>
        <v>0</v>
      </c>
      <c r="AB604" s="228" t="str">
        <f t="shared" si="32"/>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30"/>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31"/>
        <v>0</v>
      </c>
      <c r="AB605" s="228" t="str">
        <f t="shared" si="32"/>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30"/>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31"/>
        <v>0</v>
      </c>
      <c r="AB606" s="228" t="str">
        <f t="shared" si="32"/>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30"/>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31"/>
        <v>0</v>
      </c>
      <c r="AB607" s="228" t="str">
        <f t="shared" si="32"/>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30"/>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31"/>
        <v>0</v>
      </c>
      <c r="AB608" s="228" t="str">
        <f t="shared" si="32"/>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3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31"/>
        <v>0</v>
      </c>
      <c r="AB609" s="228" t="str">
        <f t="shared" si="32"/>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3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31"/>
        <v>0</v>
      </c>
      <c r="AB610" s="228" t="str">
        <f t="shared" si="32"/>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3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31"/>
        <v>0</v>
      </c>
      <c r="AB611" s="228" t="str">
        <f t="shared" si="32"/>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3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31"/>
        <v>0</v>
      </c>
      <c r="AB612" s="228" t="str">
        <f t="shared" si="32"/>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3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31"/>
        <v>0</v>
      </c>
      <c r="AB613" s="228" t="str">
        <f t="shared" si="32"/>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3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31"/>
        <v>0</v>
      </c>
      <c r="AB614" s="228" t="str">
        <f t="shared" si="32"/>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3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31"/>
        <v>0</v>
      </c>
      <c r="AB615" s="228" t="str">
        <f t="shared" si="32"/>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3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31"/>
        <v>0</v>
      </c>
      <c r="AB616" s="228" t="str">
        <f t="shared" si="32"/>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3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31"/>
        <v>0</v>
      </c>
      <c r="AB617" s="228" t="str">
        <f t="shared" si="32"/>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3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31"/>
        <v>0</v>
      </c>
      <c r="AB618" s="228" t="str">
        <f t="shared" si="32"/>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3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31"/>
        <v>0</v>
      </c>
      <c r="AB619" s="228" t="str">
        <f t="shared" si="32"/>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3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31"/>
        <v>0</v>
      </c>
      <c r="AB620" s="228" t="str">
        <f t="shared" si="3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3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31"/>
        <v>0</v>
      </c>
      <c r="AB621" s="228" t="str">
        <f t="shared" si="3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3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31"/>
        <v>0</v>
      </c>
      <c r="AB622" s="228" t="str">
        <f t="shared" si="3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3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31"/>
        <v>0</v>
      </c>
      <c r="AB623" s="228" t="str">
        <f t="shared" si="3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3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31"/>
        <v>0</v>
      </c>
      <c r="AB624" s="228" t="str">
        <f t="shared" si="3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3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31"/>
        <v>0</v>
      </c>
      <c r="AB625" s="228" t="str">
        <f t="shared" si="3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3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31"/>
        <v>0</v>
      </c>
      <c r="AB626" s="228" t="str">
        <f t="shared" si="3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3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31"/>
        <v>0</v>
      </c>
      <c r="AB627" s="228" t="str">
        <f t="shared" si="3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3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31"/>
        <v>0</v>
      </c>
      <c r="AB628" s="228" t="str">
        <f t="shared" si="3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3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31"/>
        <v>0</v>
      </c>
      <c r="AB629" s="228" t="str">
        <f t="shared" si="3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3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31"/>
        <v>0</v>
      </c>
      <c r="AB630" s="228" t="str">
        <f t="shared" si="3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3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31"/>
        <v>0</v>
      </c>
      <c r="AB631" s="228" t="str">
        <f t="shared" si="3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3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31"/>
        <v>0</v>
      </c>
      <c r="AB632" s="228" t="str">
        <f t="shared" si="3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3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31"/>
        <v>0</v>
      </c>
      <c r="AB633" s="228" t="str">
        <f t="shared" si="3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33">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34">IF(AND(C634="Smelter not listed",OR(LEN(D634)=0,LEN(E634)=0)),1,0)</f>
        <v>0</v>
      </c>
      <c r="AB634" s="228" t="str">
        <f t="shared" ref="AB634" si="35">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36">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37">IF(AND(C635="Smelter not listed",OR(LEN(D635)=0,LEN(E635)=0)),1,0)</f>
        <v>0</v>
      </c>
      <c r="AB635" s="228" t="str">
        <f t="shared" ref="AB635:AB666" si="38">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36"/>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37"/>
        <v>0</v>
      </c>
      <c r="AB636" s="228" t="str">
        <f t="shared" si="38"/>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36"/>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37"/>
        <v>0</v>
      </c>
      <c r="AB637" s="228" t="str">
        <f t="shared" si="38"/>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36"/>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37"/>
        <v>0</v>
      </c>
      <c r="AB638" s="228" t="str">
        <f t="shared" si="38"/>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36"/>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37"/>
        <v>0</v>
      </c>
      <c r="AB639" s="228" t="str">
        <f t="shared" si="38"/>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36"/>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37"/>
        <v>0</v>
      </c>
      <c r="AB640" s="228" t="str">
        <f t="shared" si="38"/>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36"/>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37"/>
        <v>0</v>
      </c>
      <c r="AB641" s="228" t="str">
        <f t="shared" si="38"/>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36"/>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37"/>
        <v>0</v>
      </c>
      <c r="AB642" s="228" t="str">
        <f t="shared" si="38"/>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3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37"/>
        <v>0</v>
      </c>
      <c r="AB643" s="228" t="str">
        <f t="shared" si="38"/>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3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37"/>
        <v>0</v>
      </c>
      <c r="AB644" s="228" t="str">
        <f t="shared" si="38"/>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3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37"/>
        <v>0</v>
      </c>
      <c r="AB645" s="228" t="str">
        <f t="shared" si="38"/>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3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37"/>
        <v>0</v>
      </c>
      <c r="AB646" s="228" t="str">
        <f t="shared" si="38"/>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3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37"/>
        <v>0</v>
      </c>
      <c r="AB647" s="228" t="str">
        <f t="shared" si="38"/>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3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37"/>
        <v>0</v>
      </c>
      <c r="AB648" s="228" t="str">
        <f t="shared" si="38"/>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3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37"/>
        <v>0</v>
      </c>
      <c r="AB649" s="228" t="str">
        <f t="shared" si="38"/>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3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37"/>
        <v>0</v>
      </c>
      <c r="AB650" s="228" t="str">
        <f t="shared" si="38"/>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3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37"/>
        <v>0</v>
      </c>
      <c r="AB651" s="228" t="str">
        <f t="shared" si="38"/>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3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37"/>
        <v>0</v>
      </c>
      <c r="AB652" s="228" t="str">
        <f t="shared" si="38"/>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3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37"/>
        <v>0</v>
      </c>
      <c r="AB653" s="228" t="str">
        <f t="shared" si="38"/>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3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37"/>
        <v>0</v>
      </c>
      <c r="AB654" s="228" t="str">
        <f t="shared" si="38"/>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3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37"/>
        <v>0</v>
      </c>
      <c r="AB655" s="228" t="str">
        <f t="shared" si="38"/>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3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37"/>
        <v>0</v>
      </c>
      <c r="AB656" s="228" t="str">
        <f t="shared" si="38"/>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3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37"/>
        <v>0</v>
      </c>
      <c r="AB657" s="228" t="str">
        <f t="shared" si="38"/>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3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37"/>
        <v>0</v>
      </c>
      <c r="AB658" s="228" t="str">
        <f t="shared" si="38"/>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3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37"/>
        <v>0</v>
      </c>
      <c r="AB659" s="228" t="str">
        <f t="shared" si="38"/>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3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37"/>
        <v>0</v>
      </c>
      <c r="AB660" s="228" t="str">
        <f t="shared" si="38"/>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3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37"/>
        <v>0</v>
      </c>
      <c r="AB661" s="228" t="str">
        <f t="shared" si="38"/>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3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37"/>
        <v>0</v>
      </c>
      <c r="AB662" s="228" t="str">
        <f t="shared" si="38"/>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3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37"/>
        <v>0</v>
      </c>
      <c r="AB663" s="228" t="str">
        <f t="shared" si="38"/>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3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37"/>
        <v>0</v>
      </c>
      <c r="AB664" s="228" t="str">
        <f t="shared" si="38"/>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3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37"/>
        <v>0</v>
      </c>
      <c r="AB665" s="228" t="str">
        <f t="shared" si="38"/>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3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37"/>
        <v>0</v>
      </c>
      <c r="AB666" s="228" t="str">
        <f t="shared" si="38"/>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39">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40">IF(AND(C667="Smelter not listed",OR(LEN(D667)=0,LEN(E667)=0)),1,0)</f>
        <v>0</v>
      </c>
      <c r="AB667" s="228" t="str">
        <f t="shared" ref="AB667:AB697" si="41">B667&amp;C667</f>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39"/>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40"/>
        <v>0</v>
      </c>
      <c r="AB668" s="228" t="str">
        <f t="shared" si="41"/>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39"/>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40"/>
        <v>0</v>
      </c>
      <c r="AB669" s="228" t="str">
        <f t="shared" si="41"/>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39"/>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40"/>
        <v>0</v>
      </c>
      <c r="AB670" s="228" t="str">
        <f t="shared" si="41"/>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39"/>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40"/>
        <v>0</v>
      </c>
      <c r="AB671" s="228" t="str">
        <f t="shared" si="41"/>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39"/>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40"/>
        <v>0</v>
      </c>
      <c r="AB672" s="228" t="str">
        <f t="shared" si="41"/>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3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40"/>
        <v>0</v>
      </c>
      <c r="AB673" s="228" t="str">
        <f t="shared" si="41"/>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3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40"/>
        <v>0</v>
      </c>
      <c r="AB674" s="228" t="str">
        <f t="shared" si="41"/>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3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40"/>
        <v>0</v>
      </c>
      <c r="AB675" s="228" t="str">
        <f t="shared" si="41"/>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3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40"/>
        <v>0</v>
      </c>
      <c r="AB676" s="228" t="str">
        <f t="shared" si="41"/>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3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40"/>
        <v>0</v>
      </c>
      <c r="AB677" s="228" t="str">
        <f t="shared" si="41"/>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3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40"/>
        <v>0</v>
      </c>
      <c r="AB678" s="228" t="str">
        <f t="shared" si="41"/>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3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40"/>
        <v>0</v>
      </c>
      <c r="AB679" s="228" t="str">
        <f t="shared" si="41"/>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3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40"/>
        <v>0</v>
      </c>
      <c r="AB680" s="228" t="str">
        <f t="shared" si="41"/>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3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40"/>
        <v>0</v>
      </c>
      <c r="AB681" s="228" t="str">
        <f t="shared" si="41"/>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3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40"/>
        <v>0</v>
      </c>
      <c r="AB682" s="228" t="str">
        <f t="shared" si="41"/>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3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40"/>
        <v>0</v>
      </c>
      <c r="AB683" s="228" t="str">
        <f t="shared" si="41"/>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3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40"/>
        <v>0</v>
      </c>
      <c r="AB684" s="228" t="str">
        <f t="shared" si="4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3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40"/>
        <v>0</v>
      </c>
      <c r="AB685" s="228" t="str">
        <f t="shared" si="4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3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40"/>
        <v>0</v>
      </c>
      <c r="AB686" s="228" t="str">
        <f t="shared" si="4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3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40"/>
        <v>0</v>
      </c>
      <c r="AB687" s="228" t="str">
        <f t="shared" si="4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3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40"/>
        <v>0</v>
      </c>
      <c r="AB688" s="228" t="str">
        <f t="shared" si="4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3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40"/>
        <v>0</v>
      </c>
      <c r="AB689" s="228" t="str">
        <f t="shared" si="4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3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40"/>
        <v>0</v>
      </c>
      <c r="AB690" s="228" t="str">
        <f t="shared" si="4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3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40"/>
        <v>0</v>
      </c>
      <c r="AB691" s="228" t="str">
        <f t="shared" si="4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3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40"/>
        <v>0</v>
      </c>
      <c r="AB692" s="228" t="str">
        <f t="shared" si="4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3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40"/>
        <v>0</v>
      </c>
      <c r="AB693" s="228" t="str">
        <f t="shared" si="4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3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40"/>
        <v>0</v>
      </c>
      <c r="AB694" s="228" t="str">
        <f t="shared" si="4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3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40"/>
        <v>0</v>
      </c>
      <c r="AB695" s="228" t="str">
        <f t="shared" si="4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3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40"/>
        <v>0</v>
      </c>
      <c r="AB696" s="228" t="str">
        <f t="shared" si="4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3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40"/>
        <v>0</v>
      </c>
      <c r="AB697" s="228" t="str">
        <f t="shared" si="4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42">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43">IF(AND(C698="Smelter not listed",OR(LEN(D698)=0,LEN(E698)=0)),1,0)</f>
        <v>0</v>
      </c>
      <c r="AB698" s="228" t="str">
        <f t="shared" ref="AB698" si="44">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45">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46">IF(AND(C699="Smelter not listed",OR(LEN(D699)=0,LEN(E699)=0)),1,0)</f>
        <v>0</v>
      </c>
      <c r="AB699" s="228" t="str">
        <f t="shared" ref="AB699:AB730" si="47">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45"/>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46"/>
        <v>0</v>
      </c>
      <c r="AB700" s="228" t="str">
        <f t="shared" si="47"/>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45"/>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46"/>
        <v>0</v>
      </c>
      <c r="AB701" s="228" t="str">
        <f t="shared" si="47"/>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45"/>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46"/>
        <v>0</v>
      </c>
      <c r="AB702" s="228" t="str">
        <f t="shared" si="47"/>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45"/>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46"/>
        <v>0</v>
      </c>
      <c r="AB703" s="228" t="str">
        <f t="shared" si="47"/>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45"/>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46"/>
        <v>0</v>
      </c>
      <c r="AB704" s="228" t="str">
        <f t="shared" si="47"/>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45"/>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46"/>
        <v>0</v>
      </c>
      <c r="AB705" s="228" t="str">
        <f t="shared" si="47"/>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45"/>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46"/>
        <v>0</v>
      </c>
      <c r="AB706" s="228" t="str">
        <f t="shared" si="47"/>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4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46"/>
        <v>0</v>
      </c>
      <c r="AB707" s="228" t="str">
        <f t="shared" si="47"/>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4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46"/>
        <v>0</v>
      </c>
      <c r="AB708" s="228" t="str">
        <f t="shared" si="47"/>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4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46"/>
        <v>0</v>
      </c>
      <c r="AB709" s="228" t="str">
        <f t="shared" si="47"/>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4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46"/>
        <v>0</v>
      </c>
      <c r="AB710" s="228" t="str">
        <f t="shared" si="47"/>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4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46"/>
        <v>0</v>
      </c>
      <c r="AB711" s="228" t="str">
        <f t="shared" si="47"/>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4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46"/>
        <v>0</v>
      </c>
      <c r="AB712" s="228" t="str">
        <f t="shared" si="47"/>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4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46"/>
        <v>0</v>
      </c>
      <c r="AB713" s="228" t="str">
        <f t="shared" si="47"/>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4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46"/>
        <v>0</v>
      </c>
      <c r="AB714" s="228" t="str">
        <f t="shared" si="47"/>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4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46"/>
        <v>0</v>
      </c>
      <c r="AB715" s="228" t="str">
        <f t="shared" si="47"/>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4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46"/>
        <v>0</v>
      </c>
      <c r="AB716" s="228" t="str">
        <f t="shared" si="47"/>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4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46"/>
        <v>0</v>
      </c>
      <c r="AB717" s="228" t="str">
        <f t="shared" si="47"/>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4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46"/>
        <v>0</v>
      </c>
      <c r="AB718" s="228" t="str">
        <f t="shared" si="47"/>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4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46"/>
        <v>0</v>
      </c>
      <c r="AB719" s="228" t="str">
        <f t="shared" si="47"/>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4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46"/>
        <v>0</v>
      </c>
      <c r="AB720" s="228" t="str">
        <f t="shared" si="47"/>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4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46"/>
        <v>0</v>
      </c>
      <c r="AB721" s="228" t="str">
        <f t="shared" si="47"/>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4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46"/>
        <v>0</v>
      </c>
      <c r="AB722" s="228" t="str">
        <f t="shared" si="47"/>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4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46"/>
        <v>0</v>
      </c>
      <c r="AB723" s="228" t="str">
        <f t="shared" si="47"/>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4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46"/>
        <v>0</v>
      </c>
      <c r="AB724" s="228" t="str">
        <f t="shared" si="47"/>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4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46"/>
        <v>0</v>
      </c>
      <c r="AB725" s="228" t="str">
        <f t="shared" si="47"/>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4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46"/>
        <v>0</v>
      </c>
      <c r="AB726" s="228" t="str">
        <f t="shared" si="47"/>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4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46"/>
        <v>0</v>
      </c>
      <c r="AB727" s="228" t="str">
        <f t="shared" si="47"/>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4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46"/>
        <v>0</v>
      </c>
      <c r="AB728" s="228" t="str">
        <f t="shared" si="47"/>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4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46"/>
        <v>0</v>
      </c>
      <c r="AB729" s="228" t="str">
        <f t="shared" si="47"/>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4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46"/>
        <v>0</v>
      </c>
      <c r="AB730" s="228" t="str">
        <f t="shared" si="47"/>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48">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49">IF(AND(C731="Smelter not listed",OR(LEN(D731)=0,LEN(E731)=0)),1,0)</f>
        <v>0</v>
      </c>
      <c r="AB731" s="228" t="str">
        <f t="shared" ref="AB731:AB761" si="50">B731&amp;C731</f>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48"/>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49"/>
        <v>0</v>
      </c>
      <c r="AB732" s="228" t="str">
        <f t="shared" si="50"/>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48"/>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49"/>
        <v>0</v>
      </c>
      <c r="AB733" s="228" t="str">
        <f t="shared" si="50"/>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48"/>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49"/>
        <v>0</v>
      </c>
      <c r="AB734" s="228" t="str">
        <f t="shared" si="50"/>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48"/>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49"/>
        <v>0</v>
      </c>
      <c r="AB735" s="228" t="str">
        <f t="shared" si="50"/>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48"/>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49"/>
        <v>0</v>
      </c>
      <c r="AB736" s="228" t="str">
        <f t="shared" si="50"/>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4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49"/>
        <v>0</v>
      </c>
      <c r="AB737" s="228" t="str">
        <f t="shared" si="50"/>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4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49"/>
        <v>0</v>
      </c>
      <c r="AB738" s="228" t="str">
        <f t="shared" si="50"/>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4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49"/>
        <v>0</v>
      </c>
      <c r="AB739" s="228" t="str">
        <f t="shared" si="50"/>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4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49"/>
        <v>0</v>
      </c>
      <c r="AB740" s="228" t="str">
        <f t="shared" si="50"/>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4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49"/>
        <v>0</v>
      </c>
      <c r="AB741" s="228" t="str">
        <f t="shared" si="50"/>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4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49"/>
        <v>0</v>
      </c>
      <c r="AB742" s="228" t="str">
        <f t="shared" si="50"/>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4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49"/>
        <v>0</v>
      </c>
      <c r="AB743" s="228" t="str">
        <f t="shared" si="50"/>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4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49"/>
        <v>0</v>
      </c>
      <c r="AB744" s="228" t="str">
        <f t="shared" si="50"/>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4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49"/>
        <v>0</v>
      </c>
      <c r="AB745" s="228" t="str">
        <f t="shared" si="50"/>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4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49"/>
        <v>0</v>
      </c>
      <c r="AB746" s="228" t="str">
        <f t="shared" si="50"/>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4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49"/>
        <v>0</v>
      </c>
      <c r="AB747" s="228" t="str">
        <f t="shared" si="50"/>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4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49"/>
        <v>0</v>
      </c>
      <c r="AB748" s="228" t="str">
        <f t="shared" si="5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4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49"/>
        <v>0</v>
      </c>
      <c r="AB749" s="228" t="str">
        <f t="shared" si="5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4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49"/>
        <v>0</v>
      </c>
      <c r="AB750" s="228" t="str">
        <f t="shared" si="5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4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49"/>
        <v>0</v>
      </c>
      <c r="AB751" s="228" t="str">
        <f t="shared" si="5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4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49"/>
        <v>0</v>
      </c>
      <c r="AB752" s="228" t="str">
        <f t="shared" si="5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4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49"/>
        <v>0</v>
      </c>
      <c r="AB753" s="228" t="str">
        <f t="shared" si="5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4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49"/>
        <v>0</v>
      </c>
      <c r="AB754" s="228" t="str">
        <f t="shared" si="5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4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49"/>
        <v>0</v>
      </c>
      <c r="AB755" s="228" t="str">
        <f t="shared" si="5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4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49"/>
        <v>0</v>
      </c>
      <c r="AB756" s="228" t="str">
        <f t="shared" si="5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4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49"/>
        <v>0</v>
      </c>
      <c r="AB757" s="228" t="str">
        <f t="shared" si="5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4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49"/>
        <v>0</v>
      </c>
      <c r="AB758" s="228" t="str">
        <f t="shared" si="5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4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49"/>
        <v>0</v>
      </c>
      <c r="AB759" s="228" t="str">
        <f t="shared" si="5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4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49"/>
        <v>0</v>
      </c>
      <c r="AB760" s="228" t="str">
        <f t="shared" si="5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4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49"/>
        <v>0</v>
      </c>
      <c r="AB761" s="228" t="str">
        <f t="shared" si="5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51">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52">IF(AND(C762="Smelter not listed",OR(LEN(D762)=0,LEN(E762)=0)),1,0)</f>
        <v>0</v>
      </c>
      <c r="AB762" s="228" t="str">
        <f t="shared" ref="AB762" si="53">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54">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55">IF(AND(C763="Smelter not listed",OR(LEN(D763)=0,LEN(E763)=0)),1,0)</f>
        <v>0</v>
      </c>
      <c r="AB763" s="228" t="str">
        <f t="shared" ref="AB763:AB794" si="56">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54"/>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55"/>
        <v>0</v>
      </c>
      <c r="AB764" s="228" t="str">
        <f t="shared" si="56"/>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54"/>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55"/>
        <v>0</v>
      </c>
      <c r="AB765" s="228" t="str">
        <f t="shared" si="56"/>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54"/>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55"/>
        <v>0</v>
      </c>
      <c r="AB766" s="228" t="str">
        <f t="shared" si="56"/>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54"/>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55"/>
        <v>0</v>
      </c>
      <c r="AB767" s="228" t="str">
        <f t="shared" si="56"/>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54"/>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55"/>
        <v>0</v>
      </c>
      <c r="AB768" s="228" t="str">
        <f t="shared" si="56"/>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54"/>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55"/>
        <v>0</v>
      </c>
      <c r="AB769" s="228" t="str">
        <f t="shared" si="56"/>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54"/>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55"/>
        <v>0</v>
      </c>
      <c r="AB770" s="228" t="str">
        <f t="shared" si="56"/>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5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55"/>
        <v>0</v>
      </c>
      <c r="AB771" s="228" t="str">
        <f t="shared" si="56"/>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5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55"/>
        <v>0</v>
      </c>
      <c r="AB772" s="228" t="str">
        <f t="shared" si="56"/>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5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55"/>
        <v>0</v>
      </c>
      <c r="AB773" s="228" t="str">
        <f t="shared" si="56"/>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5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55"/>
        <v>0</v>
      </c>
      <c r="AB774" s="228" t="str">
        <f t="shared" si="56"/>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5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55"/>
        <v>0</v>
      </c>
      <c r="AB775" s="228" t="str">
        <f t="shared" si="56"/>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5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55"/>
        <v>0</v>
      </c>
      <c r="AB776" s="228" t="str">
        <f t="shared" si="56"/>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5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55"/>
        <v>0</v>
      </c>
      <c r="AB777" s="228" t="str">
        <f t="shared" si="56"/>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5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55"/>
        <v>0</v>
      </c>
      <c r="AB778" s="228" t="str">
        <f t="shared" si="56"/>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5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55"/>
        <v>0</v>
      </c>
      <c r="AB779" s="228" t="str">
        <f t="shared" si="56"/>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5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55"/>
        <v>0</v>
      </c>
      <c r="AB780" s="228" t="str">
        <f t="shared" si="56"/>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5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55"/>
        <v>0</v>
      </c>
      <c r="AB781" s="228" t="str">
        <f t="shared" si="56"/>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5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55"/>
        <v>0</v>
      </c>
      <c r="AB782" s="228" t="str">
        <f t="shared" si="56"/>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5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55"/>
        <v>0</v>
      </c>
      <c r="AB783" s="228" t="str">
        <f t="shared" si="56"/>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5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55"/>
        <v>0</v>
      </c>
      <c r="AB784" s="228" t="str">
        <f t="shared" si="56"/>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5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55"/>
        <v>0</v>
      </c>
      <c r="AB785" s="228" t="str">
        <f t="shared" si="56"/>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5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55"/>
        <v>0</v>
      </c>
      <c r="AB786" s="228" t="str">
        <f t="shared" si="56"/>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5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55"/>
        <v>0</v>
      </c>
      <c r="AB787" s="228" t="str">
        <f t="shared" si="56"/>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5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55"/>
        <v>0</v>
      </c>
      <c r="AB788" s="228" t="str">
        <f t="shared" si="56"/>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5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55"/>
        <v>0</v>
      </c>
      <c r="AB789" s="228" t="str">
        <f t="shared" si="56"/>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5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55"/>
        <v>0</v>
      </c>
      <c r="AB790" s="228" t="str">
        <f t="shared" si="56"/>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5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55"/>
        <v>0</v>
      </c>
      <c r="AB791" s="228" t="str">
        <f t="shared" si="56"/>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5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55"/>
        <v>0</v>
      </c>
      <c r="AB792" s="228" t="str">
        <f t="shared" si="56"/>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5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55"/>
        <v>0</v>
      </c>
      <c r="AB793" s="228" t="str">
        <f t="shared" si="56"/>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5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55"/>
        <v>0</v>
      </c>
      <c r="AB794" s="228" t="str">
        <f t="shared" si="56"/>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57">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58">IF(AND(C795="Smelter not listed",OR(LEN(D795)=0,LEN(E795)=0)),1,0)</f>
        <v>0</v>
      </c>
      <c r="AB795" s="228" t="str">
        <f t="shared" ref="AB795:AB825" si="59">B795&amp;C795</f>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57"/>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58"/>
        <v>0</v>
      </c>
      <c r="AB796" s="228" t="str">
        <f t="shared" si="59"/>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57"/>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58"/>
        <v>0</v>
      </c>
      <c r="AB797" s="228" t="str">
        <f t="shared" si="59"/>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57"/>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58"/>
        <v>0</v>
      </c>
      <c r="AB798" s="228" t="str">
        <f t="shared" si="59"/>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57"/>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58"/>
        <v>0</v>
      </c>
      <c r="AB799" s="228" t="str">
        <f t="shared" si="59"/>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57"/>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58"/>
        <v>0</v>
      </c>
      <c r="AB800" s="228" t="str">
        <f t="shared" si="59"/>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5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58"/>
        <v>0</v>
      </c>
      <c r="AB801" s="228" t="str">
        <f t="shared" si="59"/>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5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58"/>
        <v>0</v>
      </c>
      <c r="AB802" s="228" t="str">
        <f t="shared" si="59"/>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5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58"/>
        <v>0</v>
      </c>
      <c r="AB803" s="228" t="str">
        <f t="shared" si="59"/>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5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58"/>
        <v>0</v>
      </c>
      <c r="AB804" s="228" t="str">
        <f t="shared" si="59"/>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5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58"/>
        <v>0</v>
      </c>
      <c r="AB805" s="228" t="str">
        <f t="shared" si="59"/>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5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58"/>
        <v>0</v>
      </c>
      <c r="AB806" s="228" t="str">
        <f t="shared" si="59"/>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5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58"/>
        <v>0</v>
      </c>
      <c r="AB807" s="228" t="str">
        <f t="shared" si="59"/>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5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58"/>
        <v>0</v>
      </c>
      <c r="AB808" s="228" t="str">
        <f t="shared" si="59"/>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5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58"/>
        <v>0</v>
      </c>
      <c r="AB809" s="228" t="str">
        <f t="shared" si="59"/>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5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58"/>
        <v>0</v>
      </c>
      <c r="AB810" s="228" t="str">
        <f t="shared" si="59"/>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5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58"/>
        <v>0</v>
      </c>
      <c r="AB811" s="228" t="str">
        <f t="shared" si="59"/>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5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58"/>
        <v>0</v>
      </c>
      <c r="AB812" s="228" t="str">
        <f t="shared" si="5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5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58"/>
        <v>0</v>
      </c>
      <c r="AB813" s="228" t="str">
        <f t="shared" si="5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5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58"/>
        <v>0</v>
      </c>
      <c r="AB814" s="228" t="str">
        <f t="shared" si="5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5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58"/>
        <v>0</v>
      </c>
      <c r="AB815" s="228" t="str">
        <f t="shared" si="5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5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58"/>
        <v>0</v>
      </c>
      <c r="AB816" s="228" t="str">
        <f t="shared" si="5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5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58"/>
        <v>0</v>
      </c>
      <c r="AB817" s="228" t="str">
        <f t="shared" si="5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5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58"/>
        <v>0</v>
      </c>
      <c r="AB818" s="228" t="str">
        <f t="shared" si="5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5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58"/>
        <v>0</v>
      </c>
      <c r="AB819" s="228" t="str">
        <f t="shared" si="5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5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58"/>
        <v>0</v>
      </c>
      <c r="AB820" s="228" t="str">
        <f t="shared" si="5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5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58"/>
        <v>0</v>
      </c>
      <c r="AB821" s="228" t="str">
        <f t="shared" si="5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5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58"/>
        <v>0</v>
      </c>
      <c r="AB822" s="228" t="str">
        <f t="shared" si="5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5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58"/>
        <v>0</v>
      </c>
      <c r="AB823" s="228" t="str">
        <f t="shared" si="5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5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58"/>
        <v>0</v>
      </c>
      <c r="AB824" s="228" t="str">
        <f t="shared" si="5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5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58"/>
        <v>0</v>
      </c>
      <c r="AB825" s="228" t="str">
        <f t="shared" si="5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60">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61">IF(AND(C826="Smelter not listed",OR(LEN(D826)=0,LEN(E826)=0)),1,0)</f>
        <v>0</v>
      </c>
      <c r="AB826" s="228" t="str">
        <f t="shared" ref="AB826" si="62">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63">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64">IF(AND(C827="Smelter not listed",OR(LEN(D827)=0,LEN(E827)=0)),1,0)</f>
        <v>0</v>
      </c>
      <c r="AB827" s="228" t="str">
        <f t="shared" ref="AB827:AB858" si="65">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63"/>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64"/>
        <v>0</v>
      </c>
      <c r="AB828" s="228" t="str">
        <f t="shared" si="65"/>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63"/>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64"/>
        <v>0</v>
      </c>
      <c r="AB829" s="228" t="str">
        <f t="shared" si="65"/>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63"/>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64"/>
        <v>0</v>
      </c>
      <c r="AB830" s="228" t="str">
        <f t="shared" si="65"/>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63"/>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64"/>
        <v>0</v>
      </c>
      <c r="AB831" s="228" t="str">
        <f t="shared" si="65"/>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63"/>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64"/>
        <v>0</v>
      </c>
      <c r="AB832" s="228" t="str">
        <f t="shared" si="65"/>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63"/>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64"/>
        <v>0</v>
      </c>
      <c r="AB833" s="228" t="str">
        <f t="shared" si="65"/>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63"/>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64"/>
        <v>0</v>
      </c>
      <c r="AB834" s="228" t="str">
        <f t="shared" si="65"/>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6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64"/>
        <v>0</v>
      </c>
      <c r="AB835" s="228" t="str">
        <f t="shared" si="65"/>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6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64"/>
        <v>0</v>
      </c>
      <c r="AB836" s="228" t="str">
        <f t="shared" si="65"/>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6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64"/>
        <v>0</v>
      </c>
      <c r="AB837" s="228" t="str">
        <f t="shared" si="65"/>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6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64"/>
        <v>0</v>
      </c>
      <c r="AB838" s="228" t="str">
        <f t="shared" si="65"/>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6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64"/>
        <v>0</v>
      </c>
      <c r="AB839" s="228" t="str">
        <f t="shared" si="65"/>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6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64"/>
        <v>0</v>
      </c>
      <c r="AB840" s="228" t="str">
        <f t="shared" si="65"/>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6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64"/>
        <v>0</v>
      </c>
      <c r="AB841" s="228" t="str">
        <f t="shared" si="65"/>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6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64"/>
        <v>0</v>
      </c>
      <c r="AB842" s="228" t="str">
        <f t="shared" si="65"/>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6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64"/>
        <v>0</v>
      </c>
      <c r="AB843" s="228" t="str">
        <f t="shared" si="65"/>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6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64"/>
        <v>0</v>
      </c>
      <c r="AB844" s="228" t="str">
        <f t="shared" si="65"/>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6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64"/>
        <v>0</v>
      </c>
      <c r="AB845" s="228" t="str">
        <f t="shared" si="65"/>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6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64"/>
        <v>0</v>
      </c>
      <c r="AB846" s="228" t="str">
        <f t="shared" si="65"/>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6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64"/>
        <v>0</v>
      </c>
      <c r="AB847" s="228" t="str">
        <f t="shared" si="65"/>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6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64"/>
        <v>0</v>
      </c>
      <c r="AB848" s="228" t="str">
        <f t="shared" si="65"/>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6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64"/>
        <v>0</v>
      </c>
      <c r="AB849" s="228" t="str">
        <f t="shared" si="65"/>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6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64"/>
        <v>0</v>
      </c>
      <c r="AB850" s="228" t="str">
        <f t="shared" si="65"/>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6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64"/>
        <v>0</v>
      </c>
      <c r="AB851" s="228" t="str">
        <f t="shared" si="65"/>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6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64"/>
        <v>0</v>
      </c>
      <c r="AB852" s="228" t="str">
        <f t="shared" si="65"/>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6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64"/>
        <v>0</v>
      </c>
      <c r="AB853" s="228" t="str">
        <f t="shared" si="65"/>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6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64"/>
        <v>0</v>
      </c>
      <c r="AB854" s="228" t="str">
        <f t="shared" si="65"/>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6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64"/>
        <v>0</v>
      </c>
      <c r="AB855" s="228" t="str">
        <f t="shared" si="65"/>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6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64"/>
        <v>0</v>
      </c>
      <c r="AB856" s="228" t="str">
        <f t="shared" si="65"/>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6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64"/>
        <v>0</v>
      </c>
      <c r="AB857" s="228" t="str">
        <f t="shared" si="65"/>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6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64"/>
        <v>0</v>
      </c>
      <c r="AB858" s="228" t="str">
        <f t="shared" si="65"/>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66">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67">IF(AND(C859="Smelter not listed",OR(LEN(D859)=0,LEN(E859)=0)),1,0)</f>
        <v>0</v>
      </c>
      <c r="AB859" s="228" t="str">
        <f t="shared" ref="AB859:AB889" si="68">B859&amp;C859</f>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66"/>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67"/>
        <v>0</v>
      </c>
      <c r="AB860" s="228" t="str">
        <f t="shared" si="68"/>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66"/>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67"/>
        <v>0</v>
      </c>
      <c r="AB861" s="228" t="str">
        <f t="shared" si="68"/>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66"/>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67"/>
        <v>0</v>
      </c>
      <c r="AB862" s="228" t="str">
        <f t="shared" si="68"/>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66"/>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67"/>
        <v>0</v>
      </c>
      <c r="AB863" s="228" t="str">
        <f t="shared" si="68"/>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66"/>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67"/>
        <v>0</v>
      </c>
      <c r="AB864" s="228" t="str">
        <f t="shared" si="68"/>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6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67"/>
        <v>0</v>
      </c>
      <c r="AB865" s="228" t="str">
        <f t="shared" si="68"/>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6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67"/>
        <v>0</v>
      </c>
      <c r="AB866" s="228" t="str">
        <f t="shared" si="68"/>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6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67"/>
        <v>0</v>
      </c>
      <c r="AB867" s="228" t="str">
        <f t="shared" si="68"/>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6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67"/>
        <v>0</v>
      </c>
      <c r="AB868" s="228" t="str">
        <f t="shared" si="68"/>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6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67"/>
        <v>0</v>
      </c>
      <c r="AB869" s="228" t="str">
        <f t="shared" si="68"/>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6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67"/>
        <v>0</v>
      </c>
      <c r="AB870" s="228" t="str">
        <f t="shared" si="68"/>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6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67"/>
        <v>0</v>
      </c>
      <c r="AB871" s="228" t="str">
        <f t="shared" si="68"/>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6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67"/>
        <v>0</v>
      </c>
      <c r="AB872" s="228" t="str">
        <f t="shared" si="68"/>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6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67"/>
        <v>0</v>
      </c>
      <c r="AB873" s="228" t="str">
        <f t="shared" si="68"/>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6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67"/>
        <v>0</v>
      </c>
      <c r="AB874" s="228" t="str">
        <f t="shared" si="68"/>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6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67"/>
        <v>0</v>
      </c>
      <c r="AB875" s="228" t="str">
        <f t="shared" si="68"/>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6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67"/>
        <v>0</v>
      </c>
      <c r="AB876" s="228" t="str">
        <f t="shared" si="6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6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67"/>
        <v>0</v>
      </c>
      <c r="AB877" s="228" t="str">
        <f t="shared" si="6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6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67"/>
        <v>0</v>
      </c>
      <c r="AB878" s="228" t="str">
        <f t="shared" si="6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6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67"/>
        <v>0</v>
      </c>
      <c r="AB879" s="228" t="str">
        <f t="shared" si="6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6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67"/>
        <v>0</v>
      </c>
      <c r="AB880" s="228" t="str">
        <f t="shared" si="6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6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67"/>
        <v>0</v>
      </c>
      <c r="AB881" s="228" t="str">
        <f t="shared" si="6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6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67"/>
        <v>0</v>
      </c>
      <c r="AB882" s="228" t="str">
        <f t="shared" si="6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6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67"/>
        <v>0</v>
      </c>
      <c r="AB883" s="228" t="str">
        <f t="shared" si="6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6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67"/>
        <v>0</v>
      </c>
      <c r="AB884" s="228" t="str">
        <f t="shared" si="6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6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67"/>
        <v>0</v>
      </c>
      <c r="AB885" s="228" t="str">
        <f t="shared" si="6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6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67"/>
        <v>0</v>
      </c>
      <c r="AB886" s="228" t="str">
        <f t="shared" si="6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6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67"/>
        <v>0</v>
      </c>
      <c r="AB887" s="228" t="str">
        <f t="shared" si="6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6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67"/>
        <v>0</v>
      </c>
      <c r="AB888" s="228" t="str">
        <f t="shared" si="6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6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67"/>
        <v>0</v>
      </c>
      <c r="AB889" s="228" t="str">
        <f t="shared" si="6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69">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70">IF(AND(C890="Smelter not listed",OR(LEN(D890)=0,LEN(E890)=0)),1,0)</f>
        <v>0</v>
      </c>
      <c r="AB890" s="228" t="str">
        <f t="shared" ref="AB890" si="71">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72">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73">IF(AND(C891="Smelter not listed",OR(LEN(D891)=0,LEN(E891)=0)),1,0)</f>
        <v>0</v>
      </c>
      <c r="AB891" s="228" t="str">
        <f t="shared" ref="AB891:AB922" si="74">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72"/>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73"/>
        <v>0</v>
      </c>
      <c r="AB892" s="228" t="str">
        <f t="shared" si="74"/>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72"/>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73"/>
        <v>0</v>
      </c>
      <c r="AB893" s="228" t="str">
        <f t="shared" si="74"/>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72"/>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73"/>
        <v>0</v>
      </c>
      <c r="AB894" s="228" t="str">
        <f t="shared" si="74"/>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72"/>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73"/>
        <v>0</v>
      </c>
      <c r="AB895" s="228" t="str">
        <f t="shared" si="74"/>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72"/>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73"/>
        <v>0</v>
      </c>
      <c r="AB896" s="228" t="str">
        <f t="shared" si="74"/>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72"/>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73"/>
        <v>0</v>
      </c>
      <c r="AB897" s="228" t="str">
        <f t="shared" si="74"/>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72"/>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73"/>
        <v>0</v>
      </c>
      <c r="AB898" s="228" t="str">
        <f t="shared" si="74"/>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7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73"/>
        <v>0</v>
      </c>
      <c r="AB899" s="228" t="str">
        <f t="shared" si="74"/>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7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73"/>
        <v>0</v>
      </c>
      <c r="AB900" s="228" t="str">
        <f t="shared" si="74"/>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7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73"/>
        <v>0</v>
      </c>
      <c r="AB901" s="228" t="str">
        <f t="shared" si="74"/>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7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73"/>
        <v>0</v>
      </c>
      <c r="AB902" s="228" t="str">
        <f t="shared" si="74"/>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7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73"/>
        <v>0</v>
      </c>
      <c r="AB903" s="228" t="str">
        <f t="shared" si="74"/>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7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73"/>
        <v>0</v>
      </c>
      <c r="AB904" s="228" t="str">
        <f t="shared" si="74"/>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7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73"/>
        <v>0</v>
      </c>
      <c r="AB905" s="228" t="str">
        <f t="shared" si="74"/>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7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73"/>
        <v>0</v>
      </c>
      <c r="AB906" s="228" t="str">
        <f t="shared" si="74"/>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7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73"/>
        <v>0</v>
      </c>
      <c r="AB907" s="228" t="str">
        <f t="shared" si="74"/>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7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73"/>
        <v>0</v>
      </c>
      <c r="AB908" s="228" t="str">
        <f t="shared" si="74"/>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7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73"/>
        <v>0</v>
      </c>
      <c r="AB909" s="228" t="str">
        <f t="shared" si="74"/>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7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73"/>
        <v>0</v>
      </c>
      <c r="AB910" s="228" t="str">
        <f t="shared" si="74"/>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7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73"/>
        <v>0</v>
      </c>
      <c r="AB911" s="228" t="str">
        <f t="shared" si="74"/>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7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73"/>
        <v>0</v>
      </c>
      <c r="AB912" s="228" t="str">
        <f t="shared" si="74"/>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7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73"/>
        <v>0</v>
      </c>
      <c r="AB913" s="228" t="str">
        <f t="shared" si="74"/>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7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73"/>
        <v>0</v>
      </c>
      <c r="AB914" s="228" t="str">
        <f t="shared" si="74"/>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7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73"/>
        <v>0</v>
      </c>
      <c r="AB915" s="228" t="str">
        <f t="shared" si="74"/>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7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73"/>
        <v>0</v>
      </c>
      <c r="AB916" s="228" t="str">
        <f t="shared" si="74"/>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7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73"/>
        <v>0</v>
      </c>
      <c r="AB917" s="228" t="str">
        <f t="shared" si="74"/>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7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73"/>
        <v>0</v>
      </c>
      <c r="AB918" s="228" t="str">
        <f t="shared" si="74"/>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7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73"/>
        <v>0</v>
      </c>
      <c r="AB919" s="228" t="str">
        <f t="shared" si="74"/>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7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73"/>
        <v>0</v>
      </c>
      <c r="AB920" s="228" t="str">
        <f t="shared" si="74"/>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7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73"/>
        <v>0</v>
      </c>
      <c r="AB921" s="228" t="str">
        <f t="shared" si="74"/>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7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73"/>
        <v>0</v>
      </c>
      <c r="AB922" s="228" t="str">
        <f t="shared" si="74"/>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75">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76">IF(AND(C923="Smelter not listed",OR(LEN(D923)=0,LEN(E923)=0)),1,0)</f>
        <v>0</v>
      </c>
      <c r="AB923" s="228" t="str">
        <f t="shared" ref="AB923:AB953" si="77">B923&amp;C923</f>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75"/>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76"/>
        <v>0</v>
      </c>
      <c r="AB924" s="228" t="str">
        <f t="shared" si="77"/>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75"/>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76"/>
        <v>0</v>
      </c>
      <c r="AB925" s="228" t="str">
        <f t="shared" si="77"/>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75"/>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76"/>
        <v>0</v>
      </c>
      <c r="AB926" s="228" t="str">
        <f t="shared" si="77"/>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75"/>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76"/>
        <v>0</v>
      </c>
      <c r="AB927" s="228" t="str">
        <f t="shared" si="77"/>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75"/>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76"/>
        <v>0</v>
      </c>
      <c r="AB928" s="228" t="str">
        <f t="shared" si="77"/>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7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76"/>
        <v>0</v>
      </c>
      <c r="AB929" s="228" t="str">
        <f t="shared" si="77"/>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7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76"/>
        <v>0</v>
      </c>
      <c r="AB930" s="228" t="str">
        <f t="shared" si="77"/>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7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76"/>
        <v>0</v>
      </c>
      <c r="AB931" s="228" t="str">
        <f t="shared" si="77"/>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7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76"/>
        <v>0</v>
      </c>
      <c r="AB932" s="228" t="str">
        <f t="shared" si="77"/>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7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76"/>
        <v>0</v>
      </c>
      <c r="AB933" s="228" t="str">
        <f t="shared" si="77"/>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7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76"/>
        <v>0</v>
      </c>
      <c r="AB934" s="228" t="str">
        <f t="shared" si="77"/>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7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76"/>
        <v>0</v>
      </c>
      <c r="AB935" s="228" t="str">
        <f t="shared" si="77"/>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7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76"/>
        <v>0</v>
      </c>
      <c r="AB936" s="228" t="str">
        <f t="shared" si="77"/>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7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76"/>
        <v>0</v>
      </c>
      <c r="AB937" s="228" t="str">
        <f t="shared" si="77"/>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7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76"/>
        <v>0</v>
      </c>
      <c r="AB938" s="228" t="str">
        <f t="shared" si="77"/>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7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76"/>
        <v>0</v>
      </c>
      <c r="AB939" s="228" t="str">
        <f t="shared" si="77"/>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7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76"/>
        <v>0</v>
      </c>
      <c r="AB940" s="228" t="str">
        <f t="shared" si="7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7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76"/>
        <v>0</v>
      </c>
      <c r="AB941" s="228" t="str">
        <f t="shared" si="7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7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76"/>
        <v>0</v>
      </c>
      <c r="AB942" s="228" t="str">
        <f t="shared" si="7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7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76"/>
        <v>0</v>
      </c>
      <c r="AB943" s="228" t="str">
        <f t="shared" si="7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7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76"/>
        <v>0</v>
      </c>
      <c r="AB944" s="228" t="str">
        <f t="shared" si="7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7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76"/>
        <v>0</v>
      </c>
      <c r="AB945" s="228" t="str">
        <f t="shared" si="7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7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76"/>
        <v>0</v>
      </c>
      <c r="AB946" s="228" t="str">
        <f t="shared" si="7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7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76"/>
        <v>0</v>
      </c>
      <c r="AB947" s="228" t="str">
        <f t="shared" si="7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7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76"/>
        <v>0</v>
      </c>
      <c r="AB948" s="228" t="str">
        <f t="shared" si="7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7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76"/>
        <v>0</v>
      </c>
      <c r="AB949" s="228" t="str">
        <f t="shared" si="7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7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76"/>
        <v>0</v>
      </c>
      <c r="AB950" s="228" t="str">
        <f t="shared" si="7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7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76"/>
        <v>0</v>
      </c>
      <c r="AB951" s="228" t="str">
        <f t="shared" si="7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7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76"/>
        <v>0</v>
      </c>
      <c r="AB952" s="228" t="str">
        <f t="shared" si="7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7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76"/>
        <v>0</v>
      </c>
      <c r="AB953" s="228" t="str">
        <f t="shared" si="7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78">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79">IF(AND(C954="Smelter not listed",OR(LEN(D954)=0,LEN(E954)=0)),1,0)</f>
        <v>0</v>
      </c>
      <c r="AB954" s="228" t="str">
        <f t="shared" ref="AB954" si="80">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8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82">IF(AND(C955="Smelter not listed",OR(LEN(D955)=0,LEN(E955)=0)),1,0)</f>
        <v>0</v>
      </c>
      <c r="AB955" s="228" t="str">
        <f t="shared" ref="AB955:AB986" si="83">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81"/>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82"/>
        <v>0</v>
      </c>
      <c r="AB956" s="228" t="str">
        <f t="shared" si="83"/>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81"/>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82"/>
        <v>0</v>
      </c>
      <c r="AB957" s="228" t="str">
        <f t="shared" si="83"/>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81"/>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82"/>
        <v>0</v>
      </c>
      <c r="AB958" s="228" t="str">
        <f t="shared" si="83"/>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81"/>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82"/>
        <v>0</v>
      </c>
      <c r="AB959" s="228" t="str">
        <f t="shared" si="83"/>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81"/>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82"/>
        <v>0</v>
      </c>
      <c r="AB960" s="228" t="str">
        <f t="shared" si="83"/>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81"/>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82"/>
        <v>0</v>
      </c>
      <c r="AB961" s="228" t="str">
        <f t="shared" si="83"/>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81"/>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82"/>
        <v>0</v>
      </c>
      <c r="AB962" s="228" t="str">
        <f t="shared" si="83"/>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8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82"/>
        <v>0</v>
      </c>
      <c r="AB963" s="228" t="str">
        <f t="shared" si="83"/>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8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82"/>
        <v>0</v>
      </c>
      <c r="AB964" s="228" t="str">
        <f t="shared" si="83"/>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8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82"/>
        <v>0</v>
      </c>
      <c r="AB965" s="228" t="str">
        <f t="shared" si="83"/>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8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82"/>
        <v>0</v>
      </c>
      <c r="AB966" s="228" t="str">
        <f t="shared" si="83"/>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8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82"/>
        <v>0</v>
      </c>
      <c r="AB967" s="228" t="str">
        <f t="shared" si="83"/>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8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82"/>
        <v>0</v>
      </c>
      <c r="AB968" s="228" t="str">
        <f t="shared" si="83"/>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8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82"/>
        <v>0</v>
      </c>
      <c r="AB969" s="228" t="str">
        <f t="shared" si="83"/>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8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82"/>
        <v>0</v>
      </c>
      <c r="AB970" s="228" t="str">
        <f t="shared" si="83"/>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8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82"/>
        <v>0</v>
      </c>
      <c r="AB971" s="228" t="str">
        <f t="shared" si="83"/>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8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82"/>
        <v>0</v>
      </c>
      <c r="AB972" s="228" t="str">
        <f t="shared" si="83"/>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8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82"/>
        <v>0</v>
      </c>
      <c r="AB973" s="228" t="str">
        <f t="shared" si="83"/>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8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82"/>
        <v>0</v>
      </c>
      <c r="AB974" s="228" t="str">
        <f t="shared" si="83"/>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8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82"/>
        <v>0</v>
      </c>
      <c r="AB975" s="228" t="str">
        <f t="shared" si="83"/>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8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82"/>
        <v>0</v>
      </c>
      <c r="AB976" s="228" t="str">
        <f t="shared" si="83"/>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8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82"/>
        <v>0</v>
      </c>
      <c r="AB977" s="228" t="str">
        <f t="shared" si="83"/>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8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82"/>
        <v>0</v>
      </c>
      <c r="AB978" s="228" t="str">
        <f t="shared" si="83"/>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8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82"/>
        <v>0</v>
      </c>
      <c r="AB979" s="228" t="str">
        <f t="shared" si="83"/>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8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82"/>
        <v>0</v>
      </c>
      <c r="AB980" s="228" t="str">
        <f t="shared" si="83"/>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8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82"/>
        <v>0</v>
      </c>
      <c r="AB981" s="228" t="str">
        <f t="shared" si="83"/>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8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82"/>
        <v>0</v>
      </c>
      <c r="AB982" s="228" t="str">
        <f t="shared" si="83"/>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8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82"/>
        <v>0</v>
      </c>
      <c r="AB983" s="228" t="str">
        <f t="shared" si="83"/>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8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82"/>
        <v>0</v>
      </c>
      <c r="AB984" s="228" t="str">
        <f t="shared" si="83"/>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8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82"/>
        <v>0</v>
      </c>
      <c r="AB985" s="228" t="str">
        <f t="shared" si="83"/>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8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82"/>
        <v>0</v>
      </c>
      <c r="AB986" s="228" t="str">
        <f t="shared" si="83"/>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84">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85">IF(AND(C987="Smelter not listed",OR(LEN(D987)=0,LEN(E987)=0)),1,0)</f>
        <v>0</v>
      </c>
      <c r="AB987" s="228" t="str">
        <f t="shared" ref="AB987:AB1017" si="86">B987&amp;C987</f>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84"/>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85"/>
        <v>0</v>
      </c>
      <c r="AB988" s="228" t="str">
        <f t="shared" si="86"/>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84"/>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85"/>
        <v>0</v>
      </c>
      <c r="AB989" s="228" t="str">
        <f t="shared" si="86"/>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84"/>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85"/>
        <v>0</v>
      </c>
      <c r="AB990" s="228" t="str">
        <f t="shared" si="86"/>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84"/>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85"/>
        <v>0</v>
      </c>
      <c r="AB991" s="228" t="str">
        <f t="shared" si="86"/>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84"/>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85"/>
        <v>0</v>
      </c>
      <c r="AB992" s="228" t="str">
        <f t="shared" si="86"/>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8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85"/>
        <v>0</v>
      </c>
      <c r="AB993" s="228" t="str">
        <f t="shared" si="86"/>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8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85"/>
        <v>0</v>
      </c>
      <c r="AB994" s="228" t="str">
        <f t="shared" si="86"/>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8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85"/>
        <v>0</v>
      </c>
      <c r="AB995" s="228" t="str">
        <f t="shared" si="86"/>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8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85"/>
        <v>0</v>
      </c>
      <c r="AB996" s="228" t="str">
        <f t="shared" si="86"/>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8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85"/>
        <v>0</v>
      </c>
      <c r="AB997" s="228" t="str">
        <f t="shared" si="86"/>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8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85"/>
        <v>0</v>
      </c>
      <c r="AB998" s="228" t="str">
        <f t="shared" si="86"/>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8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85"/>
        <v>0</v>
      </c>
      <c r="AB999" s="228" t="str">
        <f t="shared" si="86"/>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8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85"/>
        <v>0</v>
      </c>
      <c r="AB1000" s="228" t="str">
        <f t="shared" si="86"/>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8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85"/>
        <v>0</v>
      </c>
      <c r="AB1001" s="228" t="str">
        <f t="shared" si="86"/>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8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85"/>
        <v>0</v>
      </c>
      <c r="AB1002" s="228" t="str">
        <f t="shared" si="86"/>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8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85"/>
        <v>0</v>
      </c>
      <c r="AB1003" s="228" t="str">
        <f t="shared" si="86"/>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8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85"/>
        <v>0</v>
      </c>
      <c r="AB1004" s="228" t="str">
        <f t="shared" si="8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8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85"/>
        <v>0</v>
      </c>
      <c r="AB1005" s="228" t="str">
        <f t="shared" si="8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8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85"/>
        <v>0</v>
      </c>
      <c r="AB1006" s="228" t="str">
        <f t="shared" si="8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8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85"/>
        <v>0</v>
      </c>
      <c r="AB1007" s="228" t="str">
        <f t="shared" si="8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8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85"/>
        <v>0</v>
      </c>
      <c r="AB1008" s="228" t="str">
        <f t="shared" si="8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8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85"/>
        <v>0</v>
      </c>
      <c r="AB1009" s="228" t="str">
        <f t="shared" si="8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8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85"/>
        <v>0</v>
      </c>
      <c r="AB1010" s="228" t="str">
        <f t="shared" si="8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8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85"/>
        <v>0</v>
      </c>
      <c r="AB1011" s="228" t="str">
        <f t="shared" si="8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8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85"/>
        <v>0</v>
      </c>
      <c r="AB1012" s="228" t="str">
        <f t="shared" si="8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8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85"/>
        <v>0</v>
      </c>
      <c r="AB1013" s="228" t="str">
        <f t="shared" si="8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8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85"/>
        <v>0</v>
      </c>
      <c r="AB1014" s="228" t="str">
        <f t="shared" si="8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8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85"/>
        <v>0</v>
      </c>
      <c r="AB1015" s="228" t="str">
        <f t="shared" si="8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8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85"/>
        <v>0</v>
      </c>
      <c r="AB1016" s="228" t="str">
        <f t="shared" si="8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8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85"/>
        <v>0</v>
      </c>
      <c r="AB1017" s="228" t="str">
        <f t="shared" si="8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87">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88">IF(AND(C1018="Smelter not listed",OR(LEN(D1018)=0,LEN(E1018)=0)),1,0)</f>
        <v>0</v>
      </c>
      <c r="AB1018" s="228" t="str">
        <f t="shared" ref="AB1018" si="89">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90">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91">IF(AND(C1019="Smelter not listed",OR(LEN(D1019)=0,LEN(E1019)=0)),1,0)</f>
        <v>0</v>
      </c>
      <c r="AB1019" s="228" t="str">
        <f t="shared" ref="AB1019:AB1050" si="92">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90"/>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91"/>
        <v>0</v>
      </c>
      <c r="AB1020" s="228" t="str">
        <f t="shared" si="92"/>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0"/>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91"/>
        <v>0</v>
      </c>
      <c r="AB1021" s="228" t="str">
        <f t="shared" si="92"/>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0"/>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91"/>
        <v>0</v>
      </c>
      <c r="AB1022" s="228" t="str">
        <f t="shared" si="92"/>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0"/>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91"/>
        <v>0</v>
      </c>
      <c r="AB1023" s="228" t="str">
        <f t="shared" si="92"/>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0"/>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91"/>
        <v>0</v>
      </c>
      <c r="AB1024" s="228" t="str">
        <f t="shared" si="92"/>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0"/>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91"/>
        <v>0</v>
      </c>
      <c r="AB1025" s="228" t="str">
        <f t="shared" si="92"/>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0"/>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91"/>
        <v>0</v>
      </c>
      <c r="AB1026" s="228" t="str">
        <f t="shared" si="92"/>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91"/>
        <v>0</v>
      </c>
      <c r="AB1027" s="228" t="str">
        <f t="shared" si="92"/>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91"/>
        <v>0</v>
      </c>
      <c r="AB1028" s="228" t="str">
        <f t="shared" si="92"/>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91"/>
        <v>0</v>
      </c>
      <c r="AB1029" s="228" t="str">
        <f t="shared" si="92"/>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91"/>
        <v>0</v>
      </c>
      <c r="AB1030" s="228" t="str">
        <f t="shared" si="92"/>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91"/>
        <v>0</v>
      </c>
      <c r="AB1031" s="228" t="str">
        <f t="shared" si="92"/>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91"/>
        <v>0</v>
      </c>
      <c r="AB1032" s="228" t="str">
        <f t="shared" si="92"/>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91"/>
        <v>0</v>
      </c>
      <c r="AB1033" s="228" t="str">
        <f t="shared" si="92"/>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91"/>
        <v>0</v>
      </c>
      <c r="AB1034" s="228" t="str">
        <f t="shared" si="92"/>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91"/>
        <v>0</v>
      </c>
      <c r="AB1035" s="228" t="str">
        <f t="shared" si="92"/>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91"/>
        <v>0</v>
      </c>
      <c r="AB1036" s="228" t="str">
        <f t="shared" si="92"/>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91"/>
        <v>0</v>
      </c>
      <c r="AB1037" s="228" t="str">
        <f t="shared" si="92"/>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91"/>
        <v>0</v>
      </c>
      <c r="AB1038" s="228" t="str">
        <f t="shared" si="92"/>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91"/>
        <v>0</v>
      </c>
      <c r="AB1039" s="228" t="str">
        <f t="shared" si="92"/>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91"/>
        <v>0</v>
      </c>
      <c r="AB1040" s="228" t="str">
        <f t="shared" si="92"/>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91"/>
        <v>0</v>
      </c>
      <c r="AB1041" s="228" t="str">
        <f t="shared" si="92"/>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91"/>
        <v>0</v>
      </c>
      <c r="AB1042" s="228" t="str">
        <f t="shared" si="92"/>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91"/>
        <v>0</v>
      </c>
      <c r="AB1043" s="228" t="str">
        <f t="shared" si="92"/>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91"/>
        <v>0</v>
      </c>
      <c r="AB1044" s="228" t="str">
        <f t="shared" si="92"/>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91"/>
        <v>0</v>
      </c>
      <c r="AB1045" s="228" t="str">
        <f t="shared" si="92"/>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91"/>
        <v>0</v>
      </c>
      <c r="AB1046" s="228" t="str">
        <f t="shared" si="92"/>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9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91"/>
        <v>0</v>
      </c>
      <c r="AB1047" s="228" t="str">
        <f t="shared" si="92"/>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91"/>
        <v>0</v>
      </c>
      <c r="AB1048" s="228" t="str">
        <f t="shared" si="92"/>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91"/>
        <v>0</v>
      </c>
      <c r="AB1049" s="228" t="str">
        <f t="shared" si="92"/>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91"/>
        <v>0</v>
      </c>
      <c r="AB1050" s="228" t="str">
        <f t="shared" si="92"/>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93">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94">IF(AND(C1051="Smelter not listed",OR(LEN(D1051)=0,LEN(E1051)=0)),1,0)</f>
        <v>0</v>
      </c>
      <c r="AB1051" s="228" t="str">
        <f t="shared" ref="AB1051:AB1081" si="95">B1051&amp;C1051</f>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93"/>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94"/>
        <v>0</v>
      </c>
      <c r="AB1052" s="228" t="str">
        <f t="shared" si="95"/>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3"/>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94"/>
        <v>0</v>
      </c>
      <c r="AB1053" s="228" t="str">
        <f t="shared" si="95"/>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3"/>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94"/>
        <v>0</v>
      </c>
      <c r="AB1054" s="228" t="str">
        <f t="shared" si="95"/>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3"/>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94"/>
        <v>0</v>
      </c>
      <c r="AB1055" s="228" t="str">
        <f t="shared" si="95"/>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3"/>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94"/>
        <v>0</v>
      </c>
      <c r="AB1056" s="228" t="str">
        <f t="shared" si="95"/>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94"/>
        <v>0</v>
      </c>
      <c r="AB1057" s="228" t="str">
        <f t="shared" si="95"/>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94"/>
        <v>0</v>
      </c>
      <c r="AB1058" s="228" t="str">
        <f t="shared" si="95"/>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94"/>
        <v>0</v>
      </c>
      <c r="AB1059" s="228" t="str">
        <f t="shared" si="95"/>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94"/>
        <v>0</v>
      </c>
      <c r="AB1060" s="228" t="str">
        <f t="shared" si="95"/>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94"/>
        <v>0</v>
      </c>
      <c r="AB1061" s="228" t="str">
        <f t="shared" si="95"/>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94"/>
        <v>0</v>
      </c>
      <c r="AB1062" s="228" t="str">
        <f t="shared" si="95"/>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94"/>
        <v>0</v>
      </c>
      <c r="AB1063" s="228" t="str">
        <f t="shared" si="95"/>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94"/>
        <v>0</v>
      </c>
      <c r="AB1064" s="228" t="str">
        <f t="shared" si="95"/>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94"/>
        <v>0</v>
      </c>
      <c r="AB1065" s="228" t="str">
        <f t="shared" si="95"/>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94"/>
        <v>0</v>
      </c>
      <c r="AB1066" s="228" t="str">
        <f t="shared" si="95"/>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94"/>
        <v>0</v>
      </c>
      <c r="AB1067" s="228" t="str">
        <f t="shared" si="95"/>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94"/>
        <v>0</v>
      </c>
      <c r="AB1068" s="228" t="str">
        <f t="shared" si="9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94"/>
        <v>0</v>
      </c>
      <c r="AB1069" s="228" t="str">
        <f t="shared" si="9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94"/>
        <v>0</v>
      </c>
      <c r="AB1070" s="228" t="str">
        <f t="shared" si="9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94"/>
        <v>0</v>
      </c>
      <c r="AB1071" s="228" t="str">
        <f t="shared" si="9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94"/>
        <v>0</v>
      </c>
      <c r="AB1072" s="228" t="str">
        <f t="shared" si="9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94"/>
        <v>0</v>
      </c>
      <c r="AB1073" s="228" t="str">
        <f t="shared" si="9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94"/>
        <v>0</v>
      </c>
      <c r="AB1074" s="228" t="str">
        <f t="shared" si="9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94"/>
        <v>0</v>
      </c>
      <c r="AB1075" s="228" t="str">
        <f t="shared" si="9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94"/>
        <v>0</v>
      </c>
      <c r="AB1076" s="228" t="str">
        <f t="shared" si="9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94"/>
        <v>0</v>
      </c>
      <c r="AB1077" s="228" t="str">
        <f t="shared" si="9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9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94"/>
        <v>0</v>
      </c>
      <c r="AB1078" s="228" t="str">
        <f t="shared" si="9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9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94"/>
        <v>0</v>
      </c>
      <c r="AB1079" s="228" t="str">
        <f t="shared" si="9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9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94"/>
        <v>0</v>
      </c>
      <c r="AB1080" s="228" t="str">
        <f t="shared" si="9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9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94"/>
        <v>0</v>
      </c>
      <c r="AB1081" s="228" t="str">
        <f t="shared" si="9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96">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97">IF(AND(C1082="Smelter not listed",OR(LEN(D1082)=0,LEN(E1082)=0)),1,0)</f>
        <v>0</v>
      </c>
      <c r="AB1082" s="228" t="str">
        <f t="shared" ref="AB1082" si="98">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99">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00">IF(AND(C1083="Smelter not listed",OR(LEN(D1083)=0,LEN(E1083)=0)),1,0)</f>
        <v>0</v>
      </c>
      <c r="AB1083" s="228" t="str">
        <f t="shared" ref="AB1083:AB1114" si="101">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99"/>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00"/>
        <v>0</v>
      </c>
      <c r="AB1084" s="228" t="str">
        <f t="shared" si="101"/>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99"/>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00"/>
        <v>0</v>
      </c>
      <c r="AB1085" s="228" t="str">
        <f t="shared" si="101"/>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99"/>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00"/>
        <v>0</v>
      </c>
      <c r="AB1086" s="228" t="str">
        <f t="shared" si="101"/>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99"/>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00"/>
        <v>0</v>
      </c>
      <c r="AB1087" s="228" t="str">
        <f t="shared" si="101"/>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99"/>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00"/>
        <v>0</v>
      </c>
      <c r="AB1088" s="228" t="str">
        <f t="shared" si="101"/>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99"/>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00"/>
        <v>0</v>
      </c>
      <c r="AB1089" s="228" t="str">
        <f t="shared" si="101"/>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99"/>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00"/>
        <v>0</v>
      </c>
      <c r="AB1090" s="228" t="str">
        <f t="shared" si="101"/>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9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00"/>
        <v>0</v>
      </c>
      <c r="AB1091" s="228" t="str">
        <f t="shared" si="101"/>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9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00"/>
        <v>0</v>
      </c>
      <c r="AB1092" s="228" t="str">
        <f t="shared" si="101"/>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9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00"/>
        <v>0</v>
      </c>
      <c r="AB1093" s="228" t="str">
        <f t="shared" si="101"/>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9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00"/>
        <v>0</v>
      </c>
      <c r="AB1094" s="228" t="str">
        <f t="shared" si="101"/>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9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00"/>
        <v>0</v>
      </c>
      <c r="AB1095" s="228" t="str">
        <f t="shared" si="101"/>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9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00"/>
        <v>0</v>
      </c>
      <c r="AB1096" s="228" t="str">
        <f t="shared" si="101"/>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9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00"/>
        <v>0</v>
      </c>
      <c r="AB1097" s="228" t="str">
        <f t="shared" si="101"/>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9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00"/>
        <v>0</v>
      </c>
      <c r="AB1098" s="228" t="str">
        <f t="shared" si="101"/>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9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00"/>
        <v>0</v>
      </c>
      <c r="AB1099" s="228" t="str">
        <f t="shared" si="101"/>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9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00"/>
        <v>0</v>
      </c>
      <c r="AB1100" s="228" t="str">
        <f t="shared" si="101"/>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9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00"/>
        <v>0</v>
      </c>
      <c r="AB1101" s="228" t="str">
        <f t="shared" si="101"/>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9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00"/>
        <v>0</v>
      </c>
      <c r="AB1102" s="228" t="str">
        <f t="shared" si="101"/>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9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00"/>
        <v>0</v>
      </c>
      <c r="AB1103" s="228" t="str">
        <f t="shared" si="101"/>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9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00"/>
        <v>0</v>
      </c>
      <c r="AB1104" s="228" t="str">
        <f t="shared" si="101"/>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9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00"/>
        <v>0</v>
      </c>
      <c r="AB1105" s="228" t="str">
        <f t="shared" si="101"/>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9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00"/>
        <v>0</v>
      </c>
      <c r="AB1106" s="228" t="str">
        <f t="shared" si="101"/>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9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00"/>
        <v>0</v>
      </c>
      <c r="AB1107" s="228" t="str">
        <f t="shared" si="101"/>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9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00"/>
        <v>0</v>
      </c>
      <c r="AB1108" s="228" t="str">
        <f t="shared" si="101"/>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9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00"/>
        <v>0</v>
      </c>
      <c r="AB1109" s="228" t="str">
        <f t="shared" si="101"/>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9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00"/>
        <v>0</v>
      </c>
      <c r="AB1110" s="228" t="str">
        <f t="shared" si="101"/>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9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00"/>
        <v>0</v>
      </c>
      <c r="AB1111" s="228" t="str">
        <f t="shared" si="101"/>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9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00"/>
        <v>0</v>
      </c>
      <c r="AB1112" s="228" t="str">
        <f t="shared" si="101"/>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9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00"/>
        <v>0</v>
      </c>
      <c r="AB1113" s="228" t="str">
        <f t="shared" si="101"/>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9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00"/>
        <v>0</v>
      </c>
      <c r="AB1114" s="228" t="str">
        <f t="shared" si="101"/>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02">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03">IF(AND(C1115="Smelter not listed",OR(LEN(D1115)=0,LEN(E1115)=0)),1,0)</f>
        <v>0</v>
      </c>
      <c r="AB1115" s="228" t="str">
        <f t="shared" ref="AB1115:AB1145" si="104">B1115&amp;C1115</f>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02"/>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03"/>
        <v>0</v>
      </c>
      <c r="AB1116" s="228" t="str">
        <f t="shared" si="104"/>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2"/>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03"/>
        <v>0</v>
      </c>
      <c r="AB1117" s="228" t="str">
        <f t="shared" si="104"/>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2"/>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03"/>
        <v>0</v>
      </c>
      <c r="AB1118" s="228" t="str">
        <f t="shared" si="104"/>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2"/>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03"/>
        <v>0</v>
      </c>
      <c r="AB1119" s="228" t="str">
        <f t="shared" si="104"/>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2"/>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03"/>
        <v>0</v>
      </c>
      <c r="AB1120" s="228" t="str">
        <f t="shared" si="104"/>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03"/>
        <v>0</v>
      </c>
      <c r="AB1121" s="228" t="str">
        <f t="shared" si="104"/>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03"/>
        <v>0</v>
      </c>
      <c r="AB1122" s="228" t="str">
        <f t="shared" si="104"/>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03"/>
        <v>0</v>
      </c>
      <c r="AB1123" s="228" t="str">
        <f t="shared" si="104"/>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03"/>
        <v>0</v>
      </c>
      <c r="AB1124" s="228" t="str">
        <f t="shared" si="104"/>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03"/>
        <v>0</v>
      </c>
      <c r="AB1125" s="228" t="str">
        <f t="shared" si="104"/>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03"/>
        <v>0</v>
      </c>
      <c r="AB1126" s="228" t="str">
        <f t="shared" si="104"/>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03"/>
        <v>0</v>
      </c>
      <c r="AB1127" s="228" t="str">
        <f t="shared" si="104"/>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03"/>
        <v>0</v>
      </c>
      <c r="AB1128" s="228" t="str">
        <f t="shared" si="104"/>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03"/>
        <v>0</v>
      </c>
      <c r="AB1129" s="228" t="str">
        <f t="shared" si="104"/>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03"/>
        <v>0</v>
      </c>
      <c r="AB1130" s="228" t="str">
        <f t="shared" si="104"/>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03"/>
        <v>0</v>
      </c>
      <c r="AB1131" s="228" t="str">
        <f t="shared" si="104"/>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03"/>
        <v>0</v>
      </c>
      <c r="AB1132" s="228" t="str">
        <f t="shared" si="10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03"/>
        <v>0</v>
      </c>
      <c r="AB1133" s="228" t="str">
        <f t="shared" si="10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03"/>
        <v>0</v>
      </c>
      <c r="AB1134" s="228" t="str">
        <f t="shared" si="10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03"/>
        <v>0</v>
      </c>
      <c r="AB1135" s="228" t="str">
        <f t="shared" si="10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03"/>
        <v>0</v>
      </c>
      <c r="AB1136" s="228" t="str">
        <f t="shared" si="10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03"/>
        <v>0</v>
      </c>
      <c r="AB1137" s="228" t="str">
        <f t="shared" si="10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03"/>
        <v>0</v>
      </c>
      <c r="AB1138" s="228" t="str">
        <f t="shared" si="10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03"/>
        <v>0</v>
      </c>
      <c r="AB1139" s="228" t="str">
        <f t="shared" si="10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03"/>
        <v>0</v>
      </c>
      <c r="AB1140" s="228" t="str">
        <f t="shared" si="10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03"/>
        <v>0</v>
      </c>
      <c r="AB1141" s="228" t="str">
        <f t="shared" si="10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0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03"/>
        <v>0</v>
      </c>
      <c r="AB1142" s="228" t="str">
        <f t="shared" si="10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0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03"/>
        <v>0</v>
      </c>
      <c r="AB1143" s="228" t="str">
        <f t="shared" si="10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03"/>
        <v>0</v>
      </c>
      <c r="AB1144" s="228" t="str">
        <f t="shared" si="10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03"/>
        <v>0</v>
      </c>
      <c r="AB1145" s="228" t="str">
        <f t="shared" si="10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05">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06">IF(AND(C1146="Smelter not listed",OR(LEN(D1146)=0,LEN(E1146)=0)),1,0)</f>
        <v>0</v>
      </c>
      <c r="AB1146" s="228" t="str">
        <f t="shared" ref="AB1146" si="107">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08">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09">IF(AND(C1147="Smelter not listed",OR(LEN(D1147)=0,LEN(E1147)=0)),1,0)</f>
        <v>0</v>
      </c>
      <c r="AB1147" s="228" t="str">
        <f t="shared" ref="AB1147:AB1178" si="110">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08"/>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09"/>
        <v>0</v>
      </c>
      <c r="AB1148" s="228" t="str">
        <f t="shared" si="110"/>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0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0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0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0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11">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12">IF(AND(C1179="Smelter not listed",OR(LEN(D1179)=0,LEN(E1179)=0)),1,0)</f>
        <v>0</v>
      </c>
      <c r="AB1179" s="228" t="str">
        <f t="shared" ref="AB1179:AB1209" si="113">B1179&amp;C1179</f>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11"/>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12"/>
        <v>0</v>
      </c>
      <c r="AB1180" s="228" t="str">
        <f t="shared" si="113"/>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1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1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14">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15">IF(AND(C1210="Smelter not listed",OR(LEN(D1210)=0,LEN(E1210)=0)),1,0)</f>
        <v>0</v>
      </c>
      <c r="AB1210" s="228" t="str">
        <f t="shared" ref="AB1210" si="116">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17">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18">IF(AND(C1211="Smelter not listed",OR(LEN(D1211)=0,LEN(E1211)=0)),1,0)</f>
        <v>0</v>
      </c>
      <c r="AB1211" s="228" t="str">
        <f t="shared" ref="AB1211:AB1242" si="119">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17"/>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18"/>
        <v>0</v>
      </c>
      <c r="AB1212" s="228" t="str">
        <f t="shared" si="119"/>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7"/>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18"/>
        <v>0</v>
      </c>
      <c r="AB1213" s="228" t="str">
        <f t="shared" si="119"/>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7"/>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18"/>
        <v>0</v>
      </c>
      <c r="AB1214" s="228" t="str">
        <f t="shared" si="119"/>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7"/>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18"/>
        <v>0</v>
      </c>
      <c r="AB1215" s="228" t="str">
        <f t="shared" si="119"/>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7"/>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18"/>
        <v>0</v>
      </c>
      <c r="AB1216" s="228" t="str">
        <f t="shared" si="119"/>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7"/>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18"/>
        <v>0</v>
      </c>
      <c r="AB1217" s="228" t="str">
        <f t="shared" si="119"/>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7"/>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18"/>
        <v>0</v>
      </c>
      <c r="AB1218" s="228" t="str">
        <f t="shared" si="119"/>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18"/>
        <v>0</v>
      </c>
      <c r="AB1219" s="228" t="str">
        <f t="shared" si="119"/>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18"/>
        <v>0</v>
      </c>
      <c r="AB1220" s="228" t="str">
        <f t="shared" si="119"/>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18"/>
        <v>0</v>
      </c>
      <c r="AB1221" s="228" t="str">
        <f t="shared" si="119"/>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18"/>
        <v>0</v>
      </c>
      <c r="AB1222" s="228" t="str">
        <f t="shared" si="119"/>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18"/>
        <v>0</v>
      </c>
      <c r="AB1223" s="228" t="str">
        <f t="shared" si="119"/>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18"/>
        <v>0</v>
      </c>
      <c r="AB1224" s="228" t="str">
        <f t="shared" si="119"/>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18"/>
        <v>0</v>
      </c>
      <c r="AB1225" s="228" t="str">
        <f t="shared" si="119"/>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18"/>
        <v>0</v>
      </c>
      <c r="AB1226" s="228" t="str">
        <f t="shared" si="119"/>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18"/>
        <v>0</v>
      </c>
      <c r="AB1227" s="228" t="str">
        <f t="shared" si="119"/>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18"/>
        <v>0</v>
      </c>
      <c r="AB1228" s="228" t="str">
        <f t="shared" si="119"/>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18"/>
        <v>0</v>
      </c>
      <c r="AB1229" s="228" t="str">
        <f t="shared" si="119"/>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18"/>
        <v>0</v>
      </c>
      <c r="AB1230" s="228" t="str">
        <f t="shared" si="119"/>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18"/>
        <v>0</v>
      </c>
      <c r="AB1231" s="228" t="str">
        <f t="shared" si="119"/>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18"/>
        <v>0</v>
      </c>
      <c r="AB1232" s="228" t="str">
        <f t="shared" si="119"/>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18"/>
        <v>0</v>
      </c>
      <c r="AB1233" s="228" t="str">
        <f t="shared" si="119"/>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18"/>
        <v>0</v>
      </c>
      <c r="AB1234" s="228" t="str">
        <f t="shared" si="119"/>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18"/>
        <v>0</v>
      </c>
      <c r="AB1235" s="228" t="str">
        <f t="shared" si="119"/>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18"/>
        <v>0</v>
      </c>
      <c r="AB1236" s="228" t="str">
        <f t="shared" si="119"/>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18"/>
        <v>0</v>
      </c>
      <c r="AB1237" s="228" t="str">
        <f t="shared" si="119"/>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18"/>
        <v>0</v>
      </c>
      <c r="AB1238" s="228" t="str">
        <f t="shared" si="119"/>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1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18"/>
        <v>0</v>
      </c>
      <c r="AB1239" s="228" t="str">
        <f t="shared" si="119"/>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18"/>
        <v>0</v>
      </c>
      <c r="AB1240" s="228" t="str">
        <f t="shared" si="119"/>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18"/>
        <v>0</v>
      </c>
      <c r="AB1241" s="228" t="str">
        <f t="shared" si="119"/>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18"/>
        <v>0</v>
      </c>
      <c r="AB1242" s="228" t="str">
        <f t="shared" si="119"/>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20">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21">IF(AND(C1243="Smelter not listed",OR(LEN(D1243)=0,LEN(E1243)=0)),1,0)</f>
        <v>0</v>
      </c>
      <c r="AB1243" s="228" t="str">
        <f t="shared" ref="AB1243:AB1273" si="122">B1243&amp;C1243</f>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20"/>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21"/>
        <v>0</v>
      </c>
      <c r="AB1244" s="228" t="str">
        <f t="shared" si="122"/>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20"/>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21"/>
        <v>0</v>
      </c>
      <c r="AB1245" s="228" t="str">
        <f t="shared" si="122"/>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20"/>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21"/>
        <v>0</v>
      </c>
      <c r="AB1246" s="228" t="str">
        <f t="shared" si="122"/>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20"/>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21"/>
        <v>0</v>
      </c>
      <c r="AB1247" s="228" t="str">
        <f t="shared" si="122"/>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20"/>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21"/>
        <v>0</v>
      </c>
      <c r="AB1248" s="228" t="str">
        <f t="shared" si="122"/>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2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21"/>
        <v>0</v>
      </c>
      <c r="AB1249" s="228" t="str">
        <f t="shared" si="122"/>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2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21"/>
        <v>0</v>
      </c>
      <c r="AB1250" s="228" t="str">
        <f t="shared" si="122"/>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2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21"/>
        <v>0</v>
      </c>
      <c r="AB1251" s="228" t="str">
        <f t="shared" si="122"/>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2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21"/>
        <v>0</v>
      </c>
      <c r="AB1252" s="228" t="str">
        <f t="shared" si="122"/>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2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21"/>
        <v>0</v>
      </c>
      <c r="AB1253" s="228" t="str">
        <f t="shared" si="122"/>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2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21"/>
        <v>0</v>
      </c>
      <c r="AB1254" s="228" t="str">
        <f t="shared" si="122"/>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2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21"/>
        <v>0</v>
      </c>
      <c r="AB1255" s="228" t="str">
        <f t="shared" si="122"/>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2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21"/>
        <v>0</v>
      </c>
      <c r="AB1256" s="228" t="str">
        <f t="shared" si="122"/>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2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21"/>
        <v>0</v>
      </c>
      <c r="AB1257" s="228" t="str">
        <f t="shared" si="122"/>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2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21"/>
        <v>0</v>
      </c>
      <c r="AB1258" s="228" t="str">
        <f t="shared" si="122"/>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2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21"/>
        <v>0</v>
      </c>
      <c r="AB1259" s="228" t="str">
        <f t="shared" si="122"/>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2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21"/>
        <v>0</v>
      </c>
      <c r="AB1260" s="228" t="str">
        <f t="shared" si="12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2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21"/>
        <v>0</v>
      </c>
      <c r="AB1261" s="228" t="str">
        <f t="shared" si="12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2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21"/>
        <v>0</v>
      </c>
      <c r="AB1262" s="228" t="str">
        <f t="shared" si="12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2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21"/>
        <v>0</v>
      </c>
      <c r="AB1263" s="228" t="str">
        <f t="shared" si="12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2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21"/>
        <v>0</v>
      </c>
      <c r="AB1264" s="228" t="str">
        <f t="shared" si="12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2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21"/>
        <v>0</v>
      </c>
      <c r="AB1265" s="228" t="str">
        <f t="shared" si="12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2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21"/>
        <v>0</v>
      </c>
      <c r="AB1266" s="228" t="str">
        <f t="shared" si="12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2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21"/>
        <v>0</v>
      </c>
      <c r="AB1267" s="228" t="str">
        <f t="shared" si="12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2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21"/>
        <v>0</v>
      </c>
      <c r="AB1268" s="228" t="str">
        <f t="shared" si="12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2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21"/>
        <v>0</v>
      </c>
      <c r="AB1269" s="228" t="str">
        <f t="shared" si="12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2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21"/>
        <v>0</v>
      </c>
      <c r="AB1270" s="228" t="str">
        <f t="shared" si="12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2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21"/>
        <v>0</v>
      </c>
      <c r="AB1271" s="228" t="str">
        <f t="shared" si="12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2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21"/>
        <v>0</v>
      </c>
      <c r="AB1272" s="228" t="str">
        <f t="shared" si="12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2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21"/>
        <v>0</v>
      </c>
      <c r="AB1273" s="228" t="str">
        <f t="shared" si="12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23">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24">IF(AND(C1274="Smelter not listed",OR(LEN(D1274)=0,LEN(E1274)=0)),1,0)</f>
        <v>0</v>
      </c>
      <c r="AB1274" s="228" t="str">
        <f t="shared" ref="AB1274" si="125">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26">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27">IF(AND(C1275="Smelter not listed",OR(LEN(D1275)=0,LEN(E1275)=0)),1,0)</f>
        <v>0</v>
      </c>
      <c r="AB1275" s="228" t="str">
        <f t="shared" ref="AB1275:AB1306" si="128">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26"/>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27"/>
        <v>0</v>
      </c>
      <c r="AB1276" s="228" t="str">
        <f t="shared" si="128"/>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6"/>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27"/>
        <v>0</v>
      </c>
      <c r="AB1277" s="228" t="str">
        <f t="shared" si="128"/>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6"/>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27"/>
        <v>0</v>
      </c>
      <c r="AB1278" s="228" t="str">
        <f t="shared" si="128"/>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6"/>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27"/>
        <v>0</v>
      </c>
      <c r="AB1279" s="228" t="str">
        <f t="shared" si="128"/>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6"/>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27"/>
        <v>0</v>
      </c>
      <c r="AB1280" s="228" t="str">
        <f t="shared" si="128"/>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6"/>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27"/>
        <v>0</v>
      </c>
      <c r="AB1281" s="228" t="str">
        <f t="shared" si="128"/>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6"/>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27"/>
        <v>0</v>
      </c>
      <c r="AB1282" s="228" t="str">
        <f t="shared" si="128"/>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27"/>
        <v>0</v>
      </c>
      <c r="AB1283" s="228" t="str">
        <f t="shared" si="128"/>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27"/>
        <v>0</v>
      </c>
      <c r="AB1284" s="228" t="str">
        <f t="shared" si="128"/>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27"/>
        <v>0</v>
      </c>
      <c r="AB1285" s="228" t="str">
        <f t="shared" si="128"/>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27"/>
        <v>0</v>
      </c>
      <c r="AB1286" s="228" t="str">
        <f t="shared" si="128"/>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27"/>
        <v>0</v>
      </c>
      <c r="AB1287" s="228" t="str">
        <f t="shared" si="128"/>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27"/>
        <v>0</v>
      </c>
      <c r="AB1288" s="228" t="str">
        <f t="shared" si="128"/>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27"/>
        <v>0</v>
      </c>
      <c r="AB1289" s="228" t="str">
        <f t="shared" si="128"/>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27"/>
        <v>0</v>
      </c>
      <c r="AB1290" s="228" t="str">
        <f t="shared" si="128"/>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27"/>
        <v>0</v>
      </c>
      <c r="AB1291" s="228" t="str">
        <f t="shared" si="128"/>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27"/>
        <v>0</v>
      </c>
      <c r="AB1292" s="228" t="str">
        <f t="shared" si="128"/>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27"/>
        <v>0</v>
      </c>
      <c r="AB1293" s="228" t="str">
        <f t="shared" si="128"/>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27"/>
        <v>0</v>
      </c>
      <c r="AB1294" s="228" t="str">
        <f t="shared" si="128"/>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27"/>
        <v>0</v>
      </c>
      <c r="AB1295" s="228" t="str">
        <f t="shared" si="128"/>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27"/>
        <v>0</v>
      </c>
      <c r="AB1296" s="228" t="str">
        <f t="shared" si="128"/>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27"/>
        <v>0</v>
      </c>
      <c r="AB1297" s="228" t="str">
        <f t="shared" si="128"/>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27"/>
        <v>0</v>
      </c>
      <c r="AB1298" s="228" t="str">
        <f t="shared" si="128"/>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27"/>
        <v>0</v>
      </c>
      <c r="AB1299" s="228" t="str">
        <f t="shared" si="128"/>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27"/>
        <v>0</v>
      </c>
      <c r="AB1300" s="228" t="str">
        <f t="shared" si="128"/>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27"/>
        <v>0</v>
      </c>
      <c r="AB1301" s="228" t="str">
        <f t="shared" si="128"/>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27"/>
        <v>0</v>
      </c>
      <c r="AB1302" s="228" t="str">
        <f t="shared" si="128"/>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2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27"/>
        <v>0</v>
      </c>
      <c r="AB1303" s="228" t="str">
        <f t="shared" si="128"/>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27"/>
        <v>0</v>
      </c>
      <c r="AB1304" s="228" t="str">
        <f t="shared" si="128"/>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27"/>
        <v>0</v>
      </c>
      <c r="AB1305" s="228" t="str">
        <f t="shared" si="128"/>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27"/>
        <v>0</v>
      </c>
      <c r="AB1306" s="228" t="str">
        <f t="shared" si="128"/>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29">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30">IF(AND(C1307="Smelter not listed",OR(LEN(D1307)=0,LEN(E1307)=0)),1,0)</f>
        <v>0</v>
      </c>
      <c r="AB1307" s="228" t="str">
        <f t="shared" ref="AB1307:AB1337" si="131">B1307&amp;C1307</f>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29"/>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30"/>
        <v>0</v>
      </c>
      <c r="AB1308" s="228" t="str">
        <f t="shared" si="131"/>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9"/>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30"/>
        <v>0</v>
      </c>
      <c r="AB1309" s="228" t="str">
        <f t="shared" si="131"/>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9"/>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30"/>
        <v>0</v>
      </c>
      <c r="AB1310" s="228" t="str">
        <f t="shared" si="131"/>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9"/>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30"/>
        <v>0</v>
      </c>
      <c r="AB1311" s="228" t="str">
        <f t="shared" si="131"/>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9"/>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30"/>
        <v>0</v>
      </c>
      <c r="AB1312" s="228" t="str">
        <f t="shared" si="131"/>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30"/>
        <v>0</v>
      </c>
      <c r="AB1313" s="228" t="str">
        <f t="shared" si="131"/>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30"/>
        <v>0</v>
      </c>
      <c r="AB1314" s="228" t="str">
        <f t="shared" si="131"/>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30"/>
        <v>0</v>
      </c>
      <c r="AB1315" s="228" t="str">
        <f t="shared" si="131"/>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30"/>
        <v>0</v>
      </c>
      <c r="AB1316" s="228" t="str">
        <f t="shared" si="131"/>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30"/>
        <v>0</v>
      </c>
      <c r="AB1317" s="228" t="str">
        <f t="shared" si="131"/>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30"/>
        <v>0</v>
      </c>
      <c r="AB1318" s="228" t="str">
        <f t="shared" si="131"/>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30"/>
        <v>0</v>
      </c>
      <c r="AB1319" s="228" t="str">
        <f t="shared" si="131"/>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30"/>
        <v>0</v>
      </c>
      <c r="AB1320" s="228" t="str">
        <f t="shared" si="131"/>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30"/>
        <v>0</v>
      </c>
      <c r="AB1321" s="228" t="str">
        <f t="shared" si="131"/>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30"/>
        <v>0</v>
      </c>
      <c r="AB1322" s="228" t="str">
        <f t="shared" si="131"/>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30"/>
        <v>0</v>
      </c>
      <c r="AB1323" s="228" t="str">
        <f t="shared" si="131"/>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30"/>
        <v>0</v>
      </c>
      <c r="AB1324" s="228" t="str">
        <f t="shared" si="13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30"/>
        <v>0</v>
      </c>
      <c r="AB1325" s="228" t="str">
        <f t="shared" si="13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30"/>
        <v>0</v>
      </c>
      <c r="AB1326" s="228" t="str">
        <f t="shared" si="13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30"/>
        <v>0</v>
      </c>
      <c r="AB1327" s="228" t="str">
        <f t="shared" si="13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30"/>
        <v>0</v>
      </c>
      <c r="AB1328" s="228" t="str">
        <f t="shared" si="13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30"/>
        <v>0</v>
      </c>
      <c r="AB1329" s="228" t="str">
        <f t="shared" si="13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30"/>
        <v>0</v>
      </c>
      <c r="AB1330" s="228" t="str">
        <f t="shared" si="13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30"/>
        <v>0</v>
      </c>
      <c r="AB1331" s="228" t="str">
        <f t="shared" si="13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30"/>
        <v>0</v>
      </c>
      <c r="AB1332" s="228" t="str">
        <f t="shared" si="13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30"/>
        <v>0</v>
      </c>
      <c r="AB1333" s="228" t="str">
        <f t="shared" si="13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2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30"/>
        <v>0</v>
      </c>
      <c r="AB1334" s="228" t="str">
        <f t="shared" si="13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2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30"/>
        <v>0</v>
      </c>
      <c r="AB1335" s="228" t="str">
        <f t="shared" si="13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30"/>
        <v>0</v>
      </c>
      <c r="AB1336" s="228" t="str">
        <f t="shared" si="13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30"/>
        <v>0</v>
      </c>
      <c r="AB1337" s="228" t="str">
        <f t="shared" si="13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32">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33">IF(AND(C1338="Smelter not listed",OR(LEN(D1338)=0,LEN(E1338)=0)),1,0)</f>
        <v>0</v>
      </c>
      <c r="AB1338" s="228" t="str">
        <f t="shared" ref="AB1338" si="134">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35">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36">IF(AND(C1339="Smelter not listed",OR(LEN(D1339)=0,LEN(E1339)=0)),1,0)</f>
        <v>0</v>
      </c>
      <c r="AB1339" s="228" t="str">
        <f t="shared" ref="AB1339:AB1370" si="137">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35"/>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36"/>
        <v>0</v>
      </c>
      <c r="AB1340" s="228" t="str">
        <f t="shared" si="137"/>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35"/>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36"/>
        <v>0</v>
      </c>
      <c r="AB1341" s="228" t="str">
        <f t="shared" si="137"/>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35"/>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36"/>
        <v>0</v>
      </c>
      <c r="AB1342" s="228" t="str">
        <f t="shared" si="137"/>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35"/>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36"/>
        <v>0</v>
      </c>
      <c r="AB1343" s="228" t="str">
        <f t="shared" si="137"/>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35"/>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36"/>
        <v>0</v>
      </c>
      <c r="AB1344" s="228" t="str">
        <f t="shared" si="137"/>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35"/>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36"/>
        <v>0</v>
      </c>
      <c r="AB1345" s="228" t="str">
        <f t="shared" si="137"/>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35"/>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36"/>
        <v>0</v>
      </c>
      <c r="AB1346" s="228" t="str">
        <f t="shared" si="137"/>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3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36"/>
        <v>0</v>
      </c>
      <c r="AB1347" s="228" t="str">
        <f t="shared" si="137"/>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3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36"/>
        <v>0</v>
      </c>
      <c r="AB1348" s="228" t="str">
        <f t="shared" si="137"/>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3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36"/>
        <v>0</v>
      </c>
      <c r="AB1349" s="228" t="str">
        <f t="shared" si="137"/>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3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36"/>
        <v>0</v>
      </c>
      <c r="AB1350" s="228" t="str">
        <f t="shared" si="137"/>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3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36"/>
        <v>0</v>
      </c>
      <c r="AB1351" s="228" t="str">
        <f t="shared" si="137"/>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3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36"/>
        <v>0</v>
      </c>
      <c r="AB1352" s="228" t="str">
        <f t="shared" si="137"/>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3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36"/>
        <v>0</v>
      </c>
      <c r="AB1353" s="228" t="str">
        <f t="shared" si="137"/>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3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36"/>
        <v>0</v>
      </c>
      <c r="AB1354" s="228" t="str">
        <f t="shared" si="137"/>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3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36"/>
        <v>0</v>
      </c>
      <c r="AB1355" s="228" t="str">
        <f t="shared" si="137"/>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3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36"/>
        <v>0</v>
      </c>
      <c r="AB1356" s="228" t="str">
        <f t="shared" si="137"/>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3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36"/>
        <v>0</v>
      </c>
      <c r="AB1357" s="228" t="str">
        <f t="shared" si="137"/>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3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36"/>
        <v>0</v>
      </c>
      <c r="AB1358" s="228" t="str">
        <f t="shared" si="137"/>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3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36"/>
        <v>0</v>
      </c>
      <c r="AB1359" s="228" t="str">
        <f t="shared" si="137"/>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3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36"/>
        <v>0</v>
      </c>
      <c r="AB1360" s="228" t="str">
        <f t="shared" si="137"/>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3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36"/>
        <v>0</v>
      </c>
      <c r="AB1361" s="228" t="str">
        <f t="shared" si="137"/>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3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36"/>
        <v>0</v>
      </c>
      <c r="AB1362" s="228" t="str">
        <f t="shared" si="137"/>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3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36"/>
        <v>0</v>
      </c>
      <c r="AB1363" s="228" t="str">
        <f t="shared" si="137"/>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3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36"/>
        <v>0</v>
      </c>
      <c r="AB1364" s="228" t="str">
        <f t="shared" si="137"/>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3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36"/>
        <v>0</v>
      </c>
      <c r="AB1365" s="228" t="str">
        <f t="shared" si="137"/>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3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36"/>
        <v>0</v>
      </c>
      <c r="AB1366" s="228" t="str">
        <f t="shared" si="137"/>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3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36"/>
        <v>0</v>
      </c>
      <c r="AB1367" s="228" t="str">
        <f t="shared" si="137"/>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3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36"/>
        <v>0</v>
      </c>
      <c r="AB1368" s="228" t="str">
        <f t="shared" si="137"/>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3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36"/>
        <v>0</v>
      </c>
      <c r="AB1369" s="228" t="str">
        <f t="shared" si="137"/>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3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36"/>
        <v>0</v>
      </c>
      <c r="AB1370" s="228" t="str">
        <f t="shared" si="137"/>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38">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39">IF(AND(C1371="Smelter not listed",OR(LEN(D1371)=0,LEN(E1371)=0)),1,0)</f>
        <v>0</v>
      </c>
      <c r="AB1371" s="228" t="str">
        <f t="shared" ref="AB1371:AB1401" si="140">B1371&amp;C1371</f>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38"/>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39"/>
        <v>0</v>
      </c>
      <c r="AB1372" s="228" t="str">
        <f t="shared" si="140"/>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38"/>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39"/>
        <v>0</v>
      </c>
      <c r="AB1373" s="228" t="str">
        <f t="shared" si="140"/>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38"/>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39"/>
        <v>0</v>
      </c>
      <c r="AB1374" s="228" t="str">
        <f t="shared" si="140"/>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38"/>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39"/>
        <v>0</v>
      </c>
      <c r="AB1375" s="228" t="str">
        <f t="shared" si="140"/>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38"/>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39"/>
        <v>0</v>
      </c>
      <c r="AB1376" s="228" t="str">
        <f t="shared" si="140"/>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3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39"/>
        <v>0</v>
      </c>
      <c r="AB1377" s="228" t="str">
        <f t="shared" si="140"/>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3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39"/>
        <v>0</v>
      </c>
      <c r="AB1378" s="228" t="str">
        <f t="shared" si="140"/>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3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39"/>
        <v>0</v>
      </c>
      <c r="AB1379" s="228" t="str">
        <f t="shared" si="140"/>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3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39"/>
        <v>0</v>
      </c>
      <c r="AB1380" s="228" t="str">
        <f t="shared" si="140"/>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3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39"/>
        <v>0</v>
      </c>
      <c r="AB1381" s="228" t="str">
        <f t="shared" si="140"/>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3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39"/>
        <v>0</v>
      </c>
      <c r="AB1382" s="228" t="str">
        <f t="shared" si="140"/>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3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39"/>
        <v>0</v>
      </c>
      <c r="AB1383" s="228" t="str">
        <f t="shared" si="140"/>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3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39"/>
        <v>0</v>
      </c>
      <c r="AB1384" s="228" t="str">
        <f t="shared" si="140"/>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3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39"/>
        <v>0</v>
      </c>
      <c r="AB1385" s="228" t="str">
        <f t="shared" si="140"/>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3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39"/>
        <v>0</v>
      </c>
      <c r="AB1386" s="228" t="str">
        <f t="shared" si="140"/>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3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39"/>
        <v>0</v>
      </c>
      <c r="AB1387" s="228" t="str">
        <f t="shared" si="140"/>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3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39"/>
        <v>0</v>
      </c>
      <c r="AB1388" s="228" t="str">
        <f t="shared" si="14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3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39"/>
        <v>0</v>
      </c>
      <c r="AB1389" s="228" t="str">
        <f t="shared" si="14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3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39"/>
        <v>0</v>
      </c>
      <c r="AB1390" s="228" t="str">
        <f t="shared" si="14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3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39"/>
        <v>0</v>
      </c>
      <c r="AB1391" s="228" t="str">
        <f t="shared" si="14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3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39"/>
        <v>0</v>
      </c>
      <c r="AB1392" s="228" t="str">
        <f t="shared" si="14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3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39"/>
        <v>0</v>
      </c>
      <c r="AB1393" s="228" t="str">
        <f t="shared" si="14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3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39"/>
        <v>0</v>
      </c>
      <c r="AB1394" s="228" t="str">
        <f t="shared" si="14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3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39"/>
        <v>0</v>
      </c>
      <c r="AB1395" s="228" t="str">
        <f t="shared" si="14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3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39"/>
        <v>0</v>
      </c>
      <c r="AB1396" s="228" t="str">
        <f t="shared" si="14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3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39"/>
        <v>0</v>
      </c>
      <c r="AB1397" s="228" t="str">
        <f t="shared" si="14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3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39"/>
        <v>0</v>
      </c>
      <c r="AB1398" s="228" t="str">
        <f t="shared" si="14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3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39"/>
        <v>0</v>
      </c>
      <c r="AB1399" s="228" t="str">
        <f t="shared" si="14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3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39"/>
        <v>0</v>
      </c>
      <c r="AB1400" s="228" t="str">
        <f t="shared" si="14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3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39"/>
        <v>0</v>
      </c>
      <c r="AB1401" s="228" t="str">
        <f t="shared" si="14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41">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42">IF(AND(C1402="Smelter not listed",OR(LEN(D1402)=0,LEN(E1402)=0)),1,0)</f>
        <v>0</v>
      </c>
      <c r="AB1402" s="228" t="str">
        <f t="shared" ref="AB1402" si="143">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144">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145">IF(AND(C1403="Smelter not listed",OR(LEN(D1403)=0,LEN(E1403)=0)),1,0)</f>
        <v>0</v>
      </c>
      <c r="AB1403" s="228" t="str">
        <f t="shared" ref="AB1403:AB1434" si="146">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44"/>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45"/>
        <v>0</v>
      </c>
      <c r="AB1404" s="228" t="str">
        <f t="shared" si="146"/>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44"/>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45"/>
        <v>0</v>
      </c>
      <c r="AB1405" s="228" t="str">
        <f t="shared" si="146"/>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44"/>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45"/>
        <v>0</v>
      </c>
      <c r="AB1406" s="228" t="str">
        <f t="shared" si="146"/>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44"/>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45"/>
        <v>0</v>
      </c>
      <c r="AB1407" s="228" t="str">
        <f t="shared" si="146"/>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44"/>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45"/>
        <v>0</v>
      </c>
      <c r="AB1408" s="228" t="str">
        <f t="shared" si="146"/>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44"/>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45"/>
        <v>0</v>
      </c>
      <c r="AB1409" s="228" t="str">
        <f t="shared" si="146"/>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44"/>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45"/>
        <v>0</v>
      </c>
      <c r="AB1410" s="228" t="str">
        <f t="shared" si="146"/>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4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45"/>
        <v>0</v>
      </c>
      <c r="AB1411" s="228" t="str">
        <f t="shared" si="146"/>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4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45"/>
        <v>0</v>
      </c>
      <c r="AB1412" s="228" t="str">
        <f t="shared" si="146"/>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4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45"/>
        <v>0</v>
      </c>
      <c r="AB1413" s="228" t="str">
        <f t="shared" si="146"/>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4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45"/>
        <v>0</v>
      </c>
      <c r="AB1414" s="228" t="str">
        <f t="shared" si="146"/>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4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45"/>
        <v>0</v>
      </c>
      <c r="AB1415" s="228" t="str">
        <f t="shared" si="146"/>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4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45"/>
        <v>0</v>
      </c>
      <c r="AB1416" s="228" t="str">
        <f t="shared" si="146"/>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4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45"/>
        <v>0</v>
      </c>
      <c r="AB1417" s="228" t="str">
        <f t="shared" si="146"/>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4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45"/>
        <v>0</v>
      </c>
      <c r="AB1418" s="228" t="str">
        <f t="shared" si="146"/>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4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45"/>
        <v>0</v>
      </c>
      <c r="AB1419" s="228" t="str">
        <f t="shared" si="146"/>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4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45"/>
        <v>0</v>
      </c>
      <c r="AB1420" s="228" t="str">
        <f t="shared" si="146"/>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4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45"/>
        <v>0</v>
      </c>
      <c r="AB1421" s="228" t="str">
        <f t="shared" si="146"/>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4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45"/>
        <v>0</v>
      </c>
      <c r="AB1422" s="228" t="str">
        <f t="shared" si="146"/>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4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45"/>
        <v>0</v>
      </c>
      <c r="AB1423" s="228" t="str">
        <f t="shared" si="146"/>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4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45"/>
        <v>0</v>
      </c>
      <c r="AB1424" s="228" t="str">
        <f t="shared" si="146"/>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4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45"/>
        <v>0</v>
      </c>
      <c r="AB1425" s="228" t="str">
        <f t="shared" si="146"/>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4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45"/>
        <v>0</v>
      </c>
      <c r="AB1426" s="228" t="str">
        <f t="shared" si="146"/>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4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45"/>
        <v>0</v>
      </c>
      <c r="AB1427" s="228" t="str">
        <f t="shared" si="146"/>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4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45"/>
        <v>0</v>
      </c>
      <c r="AB1428" s="228" t="str">
        <f t="shared" si="146"/>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4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45"/>
        <v>0</v>
      </c>
      <c r="AB1429" s="228" t="str">
        <f t="shared" si="146"/>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4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45"/>
        <v>0</v>
      </c>
      <c r="AB1430" s="228" t="str">
        <f t="shared" si="146"/>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4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45"/>
        <v>0</v>
      </c>
      <c r="AB1431" s="228" t="str">
        <f t="shared" si="146"/>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4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45"/>
        <v>0</v>
      </c>
      <c r="AB1432" s="228" t="str">
        <f t="shared" si="146"/>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4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45"/>
        <v>0</v>
      </c>
      <c r="AB1433" s="228" t="str">
        <f t="shared" si="146"/>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4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45"/>
        <v>0</v>
      </c>
      <c r="AB1434" s="228" t="str">
        <f t="shared" si="146"/>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147">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148">IF(AND(C1435="Smelter not listed",OR(LEN(D1435)=0,LEN(E1435)=0)),1,0)</f>
        <v>0</v>
      </c>
      <c r="AB1435" s="228" t="str">
        <f t="shared" ref="AB1435:AB1465" si="149">B1435&amp;C1435</f>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47"/>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48"/>
        <v>0</v>
      </c>
      <c r="AB1436" s="228" t="str">
        <f t="shared" si="149"/>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47"/>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48"/>
        <v>0</v>
      </c>
      <c r="AB1437" s="228" t="str">
        <f t="shared" si="149"/>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47"/>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48"/>
        <v>0</v>
      </c>
      <c r="AB1438" s="228" t="str">
        <f t="shared" si="149"/>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47"/>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48"/>
        <v>0</v>
      </c>
      <c r="AB1439" s="228" t="str">
        <f t="shared" si="149"/>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47"/>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48"/>
        <v>0</v>
      </c>
      <c r="AB1440" s="228" t="str">
        <f t="shared" si="149"/>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4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48"/>
        <v>0</v>
      </c>
      <c r="AB1441" s="228" t="str">
        <f t="shared" si="149"/>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4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48"/>
        <v>0</v>
      </c>
      <c r="AB1442" s="228" t="str">
        <f t="shared" si="149"/>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4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48"/>
        <v>0</v>
      </c>
      <c r="AB1443" s="228" t="str">
        <f t="shared" si="149"/>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4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48"/>
        <v>0</v>
      </c>
      <c r="AB1444" s="228" t="str">
        <f t="shared" si="149"/>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4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48"/>
        <v>0</v>
      </c>
      <c r="AB1445" s="228" t="str">
        <f t="shared" si="149"/>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4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48"/>
        <v>0</v>
      </c>
      <c r="AB1446" s="228" t="str">
        <f t="shared" si="149"/>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4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48"/>
        <v>0</v>
      </c>
      <c r="AB1447" s="228" t="str">
        <f t="shared" si="149"/>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4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48"/>
        <v>0</v>
      </c>
      <c r="AB1448" s="228" t="str">
        <f t="shared" si="149"/>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4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48"/>
        <v>0</v>
      </c>
      <c r="AB1449" s="228" t="str">
        <f t="shared" si="149"/>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4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48"/>
        <v>0</v>
      </c>
      <c r="AB1450" s="228" t="str">
        <f t="shared" si="149"/>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4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48"/>
        <v>0</v>
      </c>
      <c r="AB1451" s="228" t="str">
        <f t="shared" si="149"/>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4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48"/>
        <v>0</v>
      </c>
      <c r="AB1452" s="228" t="str">
        <f t="shared" si="14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4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48"/>
        <v>0</v>
      </c>
      <c r="AB1453" s="228" t="str">
        <f t="shared" si="14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4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48"/>
        <v>0</v>
      </c>
      <c r="AB1454" s="228" t="str">
        <f t="shared" si="14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4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48"/>
        <v>0</v>
      </c>
      <c r="AB1455" s="228" t="str">
        <f t="shared" si="14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4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48"/>
        <v>0</v>
      </c>
      <c r="AB1456" s="228" t="str">
        <f t="shared" si="14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4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48"/>
        <v>0</v>
      </c>
      <c r="AB1457" s="228" t="str">
        <f t="shared" si="14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4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48"/>
        <v>0</v>
      </c>
      <c r="AB1458" s="228" t="str">
        <f t="shared" si="14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4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48"/>
        <v>0</v>
      </c>
      <c r="AB1459" s="228" t="str">
        <f t="shared" si="14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4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48"/>
        <v>0</v>
      </c>
      <c r="AB1460" s="228" t="str">
        <f t="shared" si="14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4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48"/>
        <v>0</v>
      </c>
      <c r="AB1461" s="228" t="str">
        <f t="shared" si="14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4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48"/>
        <v>0</v>
      </c>
      <c r="AB1462" s="228" t="str">
        <f t="shared" si="14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4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48"/>
        <v>0</v>
      </c>
      <c r="AB1463" s="228" t="str">
        <f t="shared" si="14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4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48"/>
        <v>0</v>
      </c>
      <c r="AB1464" s="228" t="str">
        <f t="shared" si="14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4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48"/>
        <v>0</v>
      </c>
      <c r="AB1465" s="228" t="str">
        <f t="shared" si="14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150">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151">IF(AND(C1466="Smelter not listed",OR(LEN(D1466)=0,LEN(E1466)=0)),1,0)</f>
        <v>0</v>
      </c>
      <c r="AB1466" s="228" t="str">
        <f t="shared" ref="AB1466" si="152">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153">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154">IF(AND(C1467="Smelter not listed",OR(LEN(D1467)=0,LEN(E1467)=0)),1,0)</f>
        <v>0</v>
      </c>
      <c r="AB1467" s="228" t="str">
        <f t="shared" ref="AB1467:AB1498" si="155">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53"/>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54"/>
        <v>0</v>
      </c>
      <c r="AB1468" s="228" t="str">
        <f t="shared" si="155"/>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53"/>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54"/>
        <v>0</v>
      </c>
      <c r="AB1469" s="228" t="str">
        <f t="shared" si="155"/>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53"/>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54"/>
        <v>0</v>
      </c>
      <c r="AB1470" s="228" t="str">
        <f t="shared" si="155"/>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53"/>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54"/>
        <v>0</v>
      </c>
      <c r="AB1471" s="228" t="str">
        <f t="shared" si="155"/>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53"/>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54"/>
        <v>0</v>
      </c>
      <c r="AB1472" s="228" t="str">
        <f t="shared" si="155"/>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53"/>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54"/>
        <v>0</v>
      </c>
      <c r="AB1473" s="228" t="str">
        <f t="shared" si="155"/>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53"/>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54"/>
        <v>0</v>
      </c>
      <c r="AB1474" s="228" t="str">
        <f t="shared" si="155"/>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5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54"/>
        <v>0</v>
      </c>
      <c r="AB1475" s="228" t="str">
        <f t="shared" si="155"/>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5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54"/>
        <v>0</v>
      </c>
      <c r="AB1476" s="228" t="str">
        <f t="shared" si="155"/>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5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54"/>
        <v>0</v>
      </c>
      <c r="AB1477" s="228" t="str">
        <f t="shared" si="155"/>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5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54"/>
        <v>0</v>
      </c>
      <c r="AB1478" s="228" t="str">
        <f t="shared" si="155"/>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5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54"/>
        <v>0</v>
      </c>
      <c r="AB1479" s="228" t="str">
        <f t="shared" si="155"/>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5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54"/>
        <v>0</v>
      </c>
      <c r="AB1480" s="228" t="str">
        <f t="shared" si="155"/>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5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54"/>
        <v>0</v>
      </c>
      <c r="AB1481" s="228" t="str">
        <f t="shared" si="155"/>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5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54"/>
        <v>0</v>
      </c>
      <c r="AB1482" s="228" t="str">
        <f t="shared" si="155"/>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5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54"/>
        <v>0</v>
      </c>
      <c r="AB1483" s="228" t="str">
        <f t="shared" si="155"/>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5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54"/>
        <v>0</v>
      </c>
      <c r="AB1484" s="228" t="str">
        <f t="shared" si="155"/>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5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54"/>
        <v>0</v>
      </c>
      <c r="AB1485" s="228" t="str">
        <f t="shared" si="155"/>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5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54"/>
        <v>0</v>
      </c>
      <c r="AB1486" s="228" t="str">
        <f t="shared" si="155"/>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5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54"/>
        <v>0</v>
      </c>
      <c r="AB1487" s="228" t="str">
        <f t="shared" si="155"/>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5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54"/>
        <v>0</v>
      </c>
      <c r="AB1488" s="228" t="str">
        <f t="shared" si="155"/>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5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54"/>
        <v>0</v>
      </c>
      <c r="AB1489" s="228" t="str">
        <f t="shared" si="155"/>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5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54"/>
        <v>0</v>
      </c>
      <c r="AB1490" s="228" t="str">
        <f t="shared" si="155"/>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5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54"/>
        <v>0</v>
      </c>
      <c r="AB1491" s="228" t="str">
        <f t="shared" si="155"/>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5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54"/>
        <v>0</v>
      </c>
      <c r="AB1492" s="228" t="str">
        <f t="shared" si="155"/>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5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54"/>
        <v>0</v>
      </c>
      <c r="AB1493" s="228" t="str">
        <f t="shared" si="155"/>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5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54"/>
        <v>0</v>
      </c>
      <c r="AB1494" s="228" t="str">
        <f t="shared" si="155"/>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5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54"/>
        <v>0</v>
      </c>
      <c r="AB1495" s="228" t="str">
        <f t="shared" si="155"/>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5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54"/>
        <v>0</v>
      </c>
      <c r="AB1496" s="228" t="str">
        <f t="shared" si="155"/>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5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54"/>
        <v>0</v>
      </c>
      <c r="AB1497" s="228" t="str">
        <f t="shared" si="155"/>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5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54"/>
        <v>0</v>
      </c>
      <c r="AB1498" s="228" t="str">
        <f t="shared" si="155"/>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156">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157">IF(AND(C1499="Smelter not listed",OR(LEN(D1499)=0,LEN(E1499)=0)),1,0)</f>
        <v>0</v>
      </c>
      <c r="AB1499" s="228" t="str">
        <f t="shared" ref="AB1499:AB1529" si="158">B1499&amp;C1499</f>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56"/>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157"/>
        <v>0</v>
      </c>
      <c r="AB1500" s="228" t="str">
        <f t="shared" si="158"/>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56"/>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57"/>
        <v>0</v>
      </c>
      <c r="AB1501" s="228" t="str">
        <f t="shared" si="158"/>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56"/>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57"/>
        <v>0</v>
      </c>
      <c r="AB1502" s="228" t="str">
        <f t="shared" si="158"/>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56"/>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57"/>
        <v>0</v>
      </c>
      <c r="AB1503" s="228" t="str">
        <f t="shared" si="158"/>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56"/>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57"/>
        <v>0</v>
      </c>
      <c r="AB1504" s="228" t="str">
        <f t="shared" si="158"/>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5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57"/>
        <v>0</v>
      </c>
      <c r="AB1505" s="228" t="str">
        <f t="shared" si="158"/>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5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57"/>
        <v>0</v>
      </c>
      <c r="AB1506" s="228" t="str">
        <f t="shared" si="158"/>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5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57"/>
        <v>0</v>
      </c>
      <c r="AB1507" s="228" t="str">
        <f t="shared" si="158"/>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5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57"/>
        <v>0</v>
      </c>
      <c r="AB1508" s="228" t="str">
        <f t="shared" si="158"/>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5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57"/>
        <v>0</v>
      </c>
      <c r="AB1509" s="228" t="str">
        <f t="shared" si="158"/>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5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57"/>
        <v>0</v>
      </c>
      <c r="AB1510" s="228" t="str">
        <f t="shared" si="158"/>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5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57"/>
        <v>0</v>
      </c>
      <c r="AB1511" s="228" t="str">
        <f t="shared" si="158"/>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5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57"/>
        <v>0</v>
      </c>
      <c r="AB1512" s="228" t="str">
        <f t="shared" si="158"/>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5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57"/>
        <v>0</v>
      </c>
      <c r="AB1513" s="228" t="str">
        <f t="shared" si="158"/>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5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57"/>
        <v>0</v>
      </c>
      <c r="AB1514" s="228" t="str">
        <f t="shared" si="158"/>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5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57"/>
        <v>0</v>
      </c>
      <c r="AB1515" s="228" t="str">
        <f t="shared" si="158"/>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5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57"/>
        <v>0</v>
      </c>
      <c r="AB1516" s="228" t="str">
        <f t="shared" si="15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5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57"/>
        <v>0</v>
      </c>
      <c r="AB1517" s="228" t="str">
        <f t="shared" si="15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5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57"/>
        <v>0</v>
      </c>
      <c r="AB1518" s="228" t="str">
        <f t="shared" si="15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5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57"/>
        <v>0</v>
      </c>
      <c r="AB1519" s="228" t="str">
        <f t="shared" si="15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5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57"/>
        <v>0</v>
      </c>
      <c r="AB1520" s="228" t="str">
        <f t="shared" si="15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5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57"/>
        <v>0</v>
      </c>
      <c r="AB1521" s="228" t="str">
        <f t="shared" si="15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5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57"/>
        <v>0</v>
      </c>
      <c r="AB1522" s="228" t="str">
        <f t="shared" si="15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5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57"/>
        <v>0</v>
      </c>
      <c r="AB1523" s="228" t="str">
        <f t="shared" si="15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5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57"/>
        <v>0</v>
      </c>
      <c r="AB1524" s="228" t="str">
        <f t="shared" si="15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5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57"/>
        <v>0</v>
      </c>
      <c r="AB1525" s="228" t="str">
        <f t="shared" si="15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5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57"/>
        <v>0</v>
      </c>
      <c r="AB1526" s="228" t="str">
        <f t="shared" si="15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5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57"/>
        <v>0</v>
      </c>
      <c r="AB1527" s="228" t="str">
        <f t="shared" si="15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5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157"/>
        <v>0</v>
      </c>
      <c r="AB1528" s="228" t="str">
        <f t="shared" si="15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5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157"/>
        <v>0</v>
      </c>
      <c r="AB1529" s="228" t="str">
        <f t="shared" si="15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159">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160">IF(AND(C1530="Smelter not listed",OR(LEN(D1530)=0,LEN(E1530)=0)),1,0)</f>
        <v>0</v>
      </c>
      <c r="AB1530" s="228" t="str">
        <f t="shared" ref="AB1530" si="161">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162">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163">IF(AND(C1531="Smelter not listed",OR(LEN(D1531)=0,LEN(E1531)=0)),1,0)</f>
        <v>0</v>
      </c>
      <c r="AB1531" s="228" t="str">
        <f t="shared" ref="AB1531:AB1562" si="164">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162"/>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163"/>
        <v>0</v>
      </c>
      <c r="AB1532" s="228" t="str">
        <f t="shared" si="164"/>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62"/>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163"/>
        <v>0</v>
      </c>
      <c r="AB1533" s="228" t="str">
        <f t="shared" si="164"/>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62"/>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163"/>
        <v>0</v>
      </c>
      <c r="AB1534" s="228" t="str">
        <f t="shared" si="164"/>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62"/>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163"/>
        <v>0</v>
      </c>
      <c r="AB1535" s="228" t="str">
        <f t="shared" si="164"/>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62"/>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163"/>
        <v>0</v>
      </c>
      <c r="AB1536" s="228" t="str">
        <f t="shared" si="164"/>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62"/>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163"/>
        <v>0</v>
      </c>
      <c r="AB1537" s="228" t="str">
        <f t="shared" si="164"/>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62"/>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163"/>
        <v>0</v>
      </c>
      <c r="AB1538" s="228" t="str">
        <f t="shared" si="164"/>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6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163"/>
        <v>0</v>
      </c>
      <c r="AB1539" s="228" t="str">
        <f t="shared" si="164"/>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6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163"/>
        <v>0</v>
      </c>
      <c r="AB1540" s="228" t="str">
        <f t="shared" si="164"/>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6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163"/>
        <v>0</v>
      </c>
      <c r="AB1541" s="228" t="str">
        <f t="shared" si="164"/>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6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163"/>
        <v>0</v>
      </c>
      <c r="AB1542" s="228" t="str">
        <f t="shared" si="164"/>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6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163"/>
        <v>0</v>
      </c>
      <c r="AB1543" s="228" t="str">
        <f t="shared" si="164"/>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6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163"/>
        <v>0</v>
      </c>
      <c r="AB1544" s="228" t="str">
        <f t="shared" si="164"/>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6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163"/>
        <v>0</v>
      </c>
      <c r="AB1545" s="228" t="str">
        <f t="shared" si="164"/>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6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163"/>
        <v>0</v>
      </c>
      <c r="AB1546" s="228" t="str">
        <f t="shared" si="164"/>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6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163"/>
        <v>0</v>
      </c>
      <c r="AB1547" s="228" t="str">
        <f t="shared" si="164"/>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6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163"/>
        <v>0</v>
      </c>
      <c r="AB1548" s="228" t="str">
        <f t="shared" si="164"/>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6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163"/>
        <v>0</v>
      </c>
      <c r="AB1549" s="228" t="str">
        <f t="shared" si="164"/>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6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163"/>
        <v>0</v>
      </c>
      <c r="AB1550" s="228" t="str">
        <f t="shared" si="164"/>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6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163"/>
        <v>0</v>
      </c>
      <c r="AB1551" s="228" t="str">
        <f t="shared" si="164"/>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6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163"/>
        <v>0</v>
      </c>
      <c r="AB1552" s="228" t="str">
        <f t="shared" si="164"/>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6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163"/>
        <v>0</v>
      </c>
      <c r="AB1553" s="228" t="str">
        <f t="shared" si="164"/>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6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163"/>
        <v>0</v>
      </c>
      <c r="AB1554" s="228" t="str">
        <f t="shared" si="164"/>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6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163"/>
        <v>0</v>
      </c>
      <c r="AB1555" s="228" t="str">
        <f t="shared" si="164"/>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6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163"/>
        <v>0</v>
      </c>
      <c r="AB1556" s="228" t="str">
        <f t="shared" si="164"/>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6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163"/>
        <v>0</v>
      </c>
      <c r="AB1557" s="228" t="str">
        <f t="shared" si="164"/>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6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163"/>
        <v>0</v>
      </c>
      <c r="AB1558" s="228" t="str">
        <f t="shared" si="164"/>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6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163"/>
        <v>0</v>
      </c>
      <c r="AB1559" s="228" t="str">
        <f t="shared" si="164"/>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6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163"/>
        <v>0</v>
      </c>
      <c r="AB1560" s="228" t="str">
        <f t="shared" si="164"/>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6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163"/>
        <v>0</v>
      </c>
      <c r="AB1561" s="228" t="str">
        <f t="shared" si="164"/>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6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163"/>
        <v>0</v>
      </c>
      <c r="AB1562" s="228" t="str">
        <f t="shared" si="164"/>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165">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166">IF(AND(C1563="Smelter not listed",OR(LEN(D1563)=0,LEN(E1563)=0)),1,0)</f>
        <v>0</v>
      </c>
      <c r="AB1563" s="228" t="str">
        <f t="shared" ref="AB1563:AB1593" si="167">B1563&amp;C1563</f>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165"/>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166"/>
        <v>0</v>
      </c>
      <c r="AB1564" s="228" t="str">
        <f t="shared" si="167"/>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65"/>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166"/>
        <v>0</v>
      </c>
      <c r="AB1565" s="228" t="str">
        <f t="shared" si="167"/>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65"/>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166"/>
        <v>0</v>
      </c>
      <c r="AB1566" s="228" t="str">
        <f t="shared" si="167"/>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65"/>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166"/>
        <v>0</v>
      </c>
      <c r="AB1567" s="228" t="str">
        <f t="shared" si="167"/>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65"/>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166"/>
        <v>0</v>
      </c>
      <c r="AB1568" s="228" t="str">
        <f t="shared" si="167"/>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6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166"/>
        <v>0</v>
      </c>
      <c r="AB1569" s="228" t="str">
        <f t="shared" si="167"/>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6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166"/>
        <v>0</v>
      </c>
      <c r="AB1570" s="228" t="str">
        <f t="shared" si="167"/>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6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166"/>
        <v>0</v>
      </c>
      <c r="AB1571" s="228" t="str">
        <f t="shared" si="167"/>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6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166"/>
        <v>0</v>
      </c>
      <c r="AB1572" s="228" t="str">
        <f t="shared" si="167"/>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6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166"/>
        <v>0</v>
      </c>
      <c r="AB1573" s="228" t="str">
        <f t="shared" si="167"/>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6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166"/>
        <v>0</v>
      </c>
      <c r="AB1574" s="228" t="str">
        <f t="shared" si="167"/>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6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166"/>
        <v>0</v>
      </c>
      <c r="AB1575" s="228" t="str">
        <f t="shared" si="167"/>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6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166"/>
        <v>0</v>
      </c>
      <c r="AB1576" s="228" t="str">
        <f t="shared" si="167"/>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6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166"/>
        <v>0</v>
      </c>
      <c r="AB1577" s="228" t="str">
        <f t="shared" si="167"/>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6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166"/>
        <v>0</v>
      </c>
      <c r="AB1578" s="228" t="str">
        <f t="shared" si="167"/>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6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166"/>
        <v>0</v>
      </c>
      <c r="AB1579" s="228" t="str">
        <f t="shared" si="167"/>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6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166"/>
        <v>0</v>
      </c>
      <c r="AB1580" s="228" t="str">
        <f t="shared" si="16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6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166"/>
        <v>0</v>
      </c>
      <c r="AB1581" s="228" t="str">
        <f t="shared" si="16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6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166"/>
        <v>0</v>
      </c>
      <c r="AB1582" s="228" t="str">
        <f t="shared" si="16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6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166"/>
        <v>0</v>
      </c>
      <c r="AB1583" s="228" t="str">
        <f t="shared" si="16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6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166"/>
        <v>0</v>
      </c>
      <c r="AB1584" s="228" t="str">
        <f t="shared" si="16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6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166"/>
        <v>0</v>
      </c>
      <c r="AB1585" s="228" t="str">
        <f t="shared" si="16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6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166"/>
        <v>0</v>
      </c>
      <c r="AB1586" s="228" t="str">
        <f t="shared" si="16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6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166"/>
        <v>0</v>
      </c>
      <c r="AB1587" s="228" t="str">
        <f t="shared" si="16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6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166"/>
        <v>0</v>
      </c>
      <c r="AB1588" s="228" t="str">
        <f t="shared" si="16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6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166"/>
        <v>0</v>
      </c>
      <c r="AB1589" s="228" t="str">
        <f t="shared" si="16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6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166"/>
        <v>0</v>
      </c>
      <c r="AB1590" s="228" t="str">
        <f t="shared" si="16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6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166"/>
        <v>0</v>
      </c>
      <c r="AB1591" s="228" t="str">
        <f t="shared" si="16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6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166"/>
        <v>0</v>
      </c>
      <c r="AB1592" s="228" t="str">
        <f t="shared" si="16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6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166"/>
        <v>0</v>
      </c>
      <c r="AB1593" s="228" t="str">
        <f t="shared" si="16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168">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169">IF(AND(C1594="Smelter not listed",OR(LEN(D1594)=0,LEN(E1594)=0)),1,0)</f>
        <v>0</v>
      </c>
      <c r="AB1594" s="228" t="str">
        <f t="shared" ref="AB1594" si="170">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17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172">IF(AND(C1595="Smelter not listed",OR(LEN(D1595)=0,LEN(E1595)=0)),1,0)</f>
        <v>0</v>
      </c>
      <c r="AB1595" s="228" t="str">
        <f t="shared" ref="AB1595:AB1626" si="173">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171"/>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172"/>
        <v>0</v>
      </c>
      <c r="AB1596" s="228" t="str">
        <f t="shared" si="173"/>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71"/>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172"/>
        <v>0</v>
      </c>
      <c r="AB1597" s="228" t="str">
        <f t="shared" si="173"/>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71"/>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172"/>
        <v>0</v>
      </c>
      <c r="AB1598" s="228" t="str">
        <f t="shared" si="173"/>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71"/>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172"/>
        <v>0</v>
      </c>
      <c r="AB1599" s="228" t="str">
        <f t="shared" si="173"/>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71"/>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172"/>
        <v>0</v>
      </c>
      <c r="AB1600" s="228" t="str">
        <f t="shared" si="173"/>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71"/>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172"/>
        <v>0</v>
      </c>
      <c r="AB1601" s="228" t="str">
        <f t="shared" si="173"/>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71"/>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172"/>
        <v>0</v>
      </c>
      <c r="AB1602" s="228" t="str">
        <f t="shared" si="173"/>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7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172"/>
        <v>0</v>
      </c>
      <c r="AB1603" s="228" t="str">
        <f t="shared" si="173"/>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7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172"/>
        <v>0</v>
      </c>
      <c r="AB1604" s="228" t="str">
        <f t="shared" si="173"/>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7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172"/>
        <v>0</v>
      </c>
      <c r="AB1605" s="228" t="str">
        <f t="shared" si="173"/>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7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172"/>
        <v>0</v>
      </c>
      <c r="AB1606" s="228" t="str">
        <f t="shared" si="173"/>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7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172"/>
        <v>0</v>
      </c>
      <c r="AB1607" s="228" t="str">
        <f t="shared" si="173"/>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7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172"/>
        <v>0</v>
      </c>
      <c r="AB1608" s="228" t="str">
        <f t="shared" si="173"/>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7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172"/>
        <v>0</v>
      </c>
      <c r="AB1609" s="228" t="str">
        <f t="shared" si="173"/>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7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172"/>
        <v>0</v>
      </c>
      <c r="AB1610" s="228" t="str">
        <f t="shared" si="173"/>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7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172"/>
        <v>0</v>
      </c>
      <c r="AB1611" s="228" t="str">
        <f t="shared" si="173"/>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7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172"/>
        <v>0</v>
      </c>
      <c r="AB1612" s="228" t="str">
        <f t="shared" si="173"/>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7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172"/>
        <v>0</v>
      </c>
      <c r="AB1613" s="228" t="str">
        <f t="shared" si="173"/>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7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172"/>
        <v>0</v>
      </c>
      <c r="AB1614" s="228" t="str">
        <f t="shared" si="173"/>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7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172"/>
        <v>0</v>
      </c>
      <c r="AB1615" s="228" t="str">
        <f t="shared" si="173"/>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7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172"/>
        <v>0</v>
      </c>
      <c r="AB1616" s="228" t="str">
        <f t="shared" si="173"/>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7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172"/>
        <v>0</v>
      </c>
      <c r="AB1617" s="228" t="str">
        <f t="shared" si="173"/>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7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172"/>
        <v>0</v>
      </c>
      <c r="AB1618" s="228" t="str">
        <f t="shared" si="173"/>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7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172"/>
        <v>0</v>
      </c>
      <c r="AB1619" s="228" t="str">
        <f t="shared" si="173"/>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7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172"/>
        <v>0</v>
      </c>
      <c r="AB1620" s="228" t="str">
        <f t="shared" si="173"/>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7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172"/>
        <v>0</v>
      </c>
      <c r="AB1621" s="228" t="str">
        <f t="shared" si="173"/>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7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172"/>
        <v>0</v>
      </c>
      <c r="AB1622" s="228" t="str">
        <f t="shared" si="173"/>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7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172"/>
        <v>0</v>
      </c>
      <c r="AB1623" s="228" t="str">
        <f t="shared" si="173"/>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7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172"/>
        <v>0</v>
      </c>
      <c r="AB1624" s="228" t="str">
        <f t="shared" si="173"/>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7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172"/>
        <v>0</v>
      </c>
      <c r="AB1625" s="228" t="str">
        <f t="shared" si="173"/>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7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172"/>
        <v>0</v>
      </c>
      <c r="AB1626" s="228" t="str">
        <f t="shared" si="173"/>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174">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175">IF(AND(C1627="Smelter not listed",OR(LEN(D1627)=0,LEN(E1627)=0)),1,0)</f>
        <v>0</v>
      </c>
      <c r="AB1627" s="228" t="str">
        <f t="shared" ref="AB1627:AB1657" si="176">B1627&amp;C1627</f>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174"/>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175"/>
        <v>0</v>
      </c>
      <c r="AB1628" s="228" t="str">
        <f t="shared" si="176"/>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74"/>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175"/>
        <v>0</v>
      </c>
      <c r="AB1629" s="228" t="str">
        <f t="shared" si="176"/>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74"/>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175"/>
        <v>0</v>
      </c>
      <c r="AB1630" s="228" t="str">
        <f t="shared" si="176"/>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74"/>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175"/>
        <v>0</v>
      </c>
      <c r="AB1631" s="228" t="str">
        <f t="shared" si="176"/>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74"/>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175"/>
        <v>0</v>
      </c>
      <c r="AB1632" s="228" t="str">
        <f t="shared" si="176"/>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7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175"/>
        <v>0</v>
      </c>
      <c r="AB1633" s="228" t="str">
        <f t="shared" si="176"/>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7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175"/>
        <v>0</v>
      </c>
      <c r="AB1634" s="228" t="str">
        <f t="shared" si="176"/>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7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175"/>
        <v>0</v>
      </c>
      <c r="AB1635" s="228" t="str">
        <f t="shared" si="176"/>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7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175"/>
        <v>0</v>
      </c>
      <c r="AB1636" s="228" t="str">
        <f t="shared" si="176"/>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7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175"/>
        <v>0</v>
      </c>
      <c r="AB1637" s="228" t="str">
        <f t="shared" si="176"/>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7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175"/>
        <v>0</v>
      </c>
      <c r="AB1638" s="228" t="str">
        <f t="shared" si="176"/>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7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175"/>
        <v>0</v>
      </c>
      <c r="AB1639" s="228" t="str">
        <f t="shared" si="176"/>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7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175"/>
        <v>0</v>
      </c>
      <c r="AB1640" s="228" t="str">
        <f t="shared" si="176"/>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7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175"/>
        <v>0</v>
      </c>
      <c r="AB1641" s="228" t="str">
        <f t="shared" si="176"/>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7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175"/>
        <v>0</v>
      </c>
      <c r="AB1642" s="228" t="str">
        <f t="shared" si="176"/>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7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175"/>
        <v>0</v>
      </c>
      <c r="AB1643" s="228" t="str">
        <f t="shared" si="176"/>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7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175"/>
        <v>0</v>
      </c>
      <c r="AB1644" s="228" t="str">
        <f t="shared" si="17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7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175"/>
        <v>0</v>
      </c>
      <c r="AB1645" s="228" t="str">
        <f t="shared" si="17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7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175"/>
        <v>0</v>
      </c>
      <c r="AB1646" s="228" t="str">
        <f t="shared" si="17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7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175"/>
        <v>0</v>
      </c>
      <c r="AB1647" s="228" t="str">
        <f t="shared" si="17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7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175"/>
        <v>0</v>
      </c>
      <c r="AB1648" s="228" t="str">
        <f t="shared" si="17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7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175"/>
        <v>0</v>
      </c>
      <c r="AB1649" s="228" t="str">
        <f t="shared" si="17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7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175"/>
        <v>0</v>
      </c>
      <c r="AB1650" s="228" t="str">
        <f t="shared" si="17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7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175"/>
        <v>0</v>
      </c>
      <c r="AB1651" s="228" t="str">
        <f t="shared" si="17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7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175"/>
        <v>0</v>
      </c>
      <c r="AB1652" s="228" t="str">
        <f t="shared" si="17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7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175"/>
        <v>0</v>
      </c>
      <c r="AB1653" s="228" t="str">
        <f t="shared" si="17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17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175"/>
        <v>0</v>
      </c>
      <c r="AB1654" s="228" t="str">
        <f t="shared" si="17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17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175"/>
        <v>0</v>
      </c>
      <c r="AB1655" s="228" t="str">
        <f t="shared" si="17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7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175"/>
        <v>0</v>
      </c>
      <c r="AB1656" s="228" t="str">
        <f t="shared" si="17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7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175"/>
        <v>0</v>
      </c>
      <c r="AB1657" s="228" t="str">
        <f t="shared" si="17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177">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178">IF(AND(C1658="Smelter not listed",OR(LEN(D1658)=0,LEN(E1658)=0)),1,0)</f>
        <v>0</v>
      </c>
      <c r="AB1658" s="228" t="str">
        <f t="shared" ref="AB1658" si="179">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180">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181">IF(AND(C1659="Smelter not listed",OR(LEN(D1659)=0,LEN(E1659)=0)),1,0)</f>
        <v>0</v>
      </c>
      <c r="AB1659" s="228" t="str">
        <f t="shared" ref="AB1659:AB1690" si="182">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180"/>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181"/>
        <v>0</v>
      </c>
      <c r="AB1660" s="228" t="str">
        <f t="shared" si="182"/>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80"/>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181"/>
        <v>0</v>
      </c>
      <c r="AB1661" s="228" t="str">
        <f t="shared" si="182"/>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80"/>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181"/>
        <v>0</v>
      </c>
      <c r="AB1662" s="228" t="str">
        <f t="shared" si="182"/>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80"/>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181"/>
        <v>0</v>
      </c>
      <c r="AB1663" s="228" t="str">
        <f t="shared" si="182"/>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80"/>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181"/>
        <v>0</v>
      </c>
      <c r="AB1664" s="228" t="str">
        <f t="shared" si="182"/>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80"/>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181"/>
        <v>0</v>
      </c>
      <c r="AB1665" s="228" t="str">
        <f t="shared" si="182"/>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80"/>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181"/>
        <v>0</v>
      </c>
      <c r="AB1666" s="228" t="str">
        <f t="shared" si="182"/>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8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181"/>
        <v>0</v>
      </c>
      <c r="AB1667" s="228" t="str">
        <f t="shared" si="182"/>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8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181"/>
        <v>0</v>
      </c>
      <c r="AB1668" s="228" t="str">
        <f t="shared" si="182"/>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8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181"/>
        <v>0</v>
      </c>
      <c r="AB1669" s="228" t="str">
        <f t="shared" si="182"/>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8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181"/>
        <v>0</v>
      </c>
      <c r="AB1670" s="228" t="str">
        <f t="shared" si="182"/>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8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181"/>
        <v>0</v>
      </c>
      <c r="AB1671" s="228" t="str">
        <f t="shared" si="182"/>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8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181"/>
        <v>0</v>
      </c>
      <c r="AB1672" s="228" t="str">
        <f t="shared" si="182"/>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8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181"/>
        <v>0</v>
      </c>
      <c r="AB1673" s="228" t="str">
        <f t="shared" si="182"/>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8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181"/>
        <v>0</v>
      </c>
      <c r="AB1674" s="228" t="str">
        <f t="shared" si="182"/>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8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181"/>
        <v>0</v>
      </c>
      <c r="AB1675" s="228" t="str">
        <f t="shared" si="182"/>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8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181"/>
        <v>0</v>
      </c>
      <c r="AB1676" s="228" t="str">
        <f t="shared" si="182"/>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8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181"/>
        <v>0</v>
      </c>
      <c r="AB1677" s="228" t="str">
        <f t="shared" si="182"/>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8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181"/>
        <v>0</v>
      </c>
      <c r="AB1678" s="228" t="str">
        <f t="shared" si="182"/>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8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181"/>
        <v>0</v>
      </c>
      <c r="AB1679" s="228" t="str">
        <f t="shared" si="182"/>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8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181"/>
        <v>0</v>
      </c>
      <c r="AB1680" s="228" t="str">
        <f t="shared" si="182"/>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8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181"/>
        <v>0</v>
      </c>
      <c r="AB1681" s="228" t="str">
        <f t="shared" si="182"/>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8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181"/>
        <v>0</v>
      </c>
      <c r="AB1682" s="228" t="str">
        <f t="shared" si="182"/>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8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181"/>
        <v>0</v>
      </c>
      <c r="AB1683" s="228" t="str">
        <f t="shared" si="182"/>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8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181"/>
        <v>0</v>
      </c>
      <c r="AB1684" s="228" t="str">
        <f t="shared" si="182"/>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8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181"/>
        <v>0</v>
      </c>
      <c r="AB1685" s="228" t="str">
        <f t="shared" si="182"/>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8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181"/>
        <v>0</v>
      </c>
      <c r="AB1686" s="228" t="str">
        <f t="shared" si="182"/>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18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181"/>
        <v>0</v>
      </c>
      <c r="AB1687" s="228" t="str">
        <f t="shared" si="182"/>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8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181"/>
        <v>0</v>
      </c>
      <c r="AB1688" s="228" t="str">
        <f t="shared" si="182"/>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8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181"/>
        <v>0</v>
      </c>
      <c r="AB1689" s="228" t="str">
        <f t="shared" si="182"/>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8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181"/>
        <v>0</v>
      </c>
      <c r="AB1690" s="228" t="str">
        <f t="shared" si="182"/>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183">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184">IF(AND(C1691="Smelter not listed",OR(LEN(D1691)=0,LEN(E1691)=0)),1,0)</f>
        <v>0</v>
      </c>
      <c r="AB1691" s="228" t="str">
        <f t="shared" ref="AB1691:AB1721" si="185">B1691&amp;C1691</f>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183"/>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184"/>
        <v>0</v>
      </c>
      <c r="AB1692" s="228" t="str">
        <f t="shared" si="185"/>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83"/>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184"/>
        <v>0</v>
      </c>
      <c r="AB1693" s="228" t="str">
        <f t="shared" si="185"/>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83"/>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184"/>
        <v>0</v>
      </c>
      <c r="AB1694" s="228" t="str">
        <f t="shared" si="185"/>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83"/>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184"/>
        <v>0</v>
      </c>
      <c r="AB1695" s="228" t="str">
        <f t="shared" si="185"/>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83"/>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184"/>
        <v>0</v>
      </c>
      <c r="AB1696" s="228" t="str">
        <f t="shared" si="185"/>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8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184"/>
        <v>0</v>
      </c>
      <c r="AB1697" s="228" t="str">
        <f t="shared" si="185"/>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8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184"/>
        <v>0</v>
      </c>
      <c r="AB1698" s="228" t="str">
        <f t="shared" si="185"/>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8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184"/>
        <v>0</v>
      </c>
      <c r="AB1699" s="228" t="str">
        <f t="shared" si="185"/>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8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184"/>
        <v>0</v>
      </c>
      <c r="AB1700" s="228" t="str">
        <f t="shared" si="185"/>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8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184"/>
        <v>0</v>
      </c>
      <c r="AB1701" s="228" t="str">
        <f t="shared" si="185"/>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8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184"/>
        <v>0</v>
      </c>
      <c r="AB1702" s="228" t="str">
        <f t="shared" si="185"/>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8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184"/>
        <v>0</v>
      </c>
      <c r="AB1703" s="228" t="str">
        <f t="shared" si="185"/>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8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184"/>
        <v>0</v>
      </c>
      <c r="AB1704" s="228" t="str">
        <f t="shared" si="185"/>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8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184"/>
        <v>0</v>
      </c>
      <c r="AB1705" s="228" t="str">
        <f t="shared" si="185"/>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8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184"/>
        <v>0</v>
      </c>
      <c r="AB1706" s="228" t="str">
        <f t="shared" si="185"/>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8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184"/>
        <v>0</v>
      </c>
      <c r="AB1707" s="228" t="str">
        <f t="shared" si="185"/>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8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184"/>
        <v>0</v>
      </c>
      <c r="AB1708" s="228" t="str">
        <f t="shared" si="18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8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184"/>
        <v>0</v>
      </c>
      <c r="AB1709" s="228" t="str">
        <f t="shared" si="18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8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184"/>
        <v>0</v>
      </c>
      <c r="AB1710" s="228" t="str">
        <f t="shared" si="18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8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184"/>
        <v>0</v>
      </c>
      <c r="AB1711" s="228" t="str">
        <f t="shared" si="18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8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184"/>
        <v>0</v>
      </c>
      <c r="AB1712" s="228" t="str">
        <f t="shared" si="18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8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184"/>
        <v>0</v>
      </c>
      <c r="AB1713" s="228" t="str">
        <f t="shared" si="18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8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184"/>
        <v>0</v>
      </c>
      <c r="AB1714" s="228" t="str">
        <f t="shared" si="18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8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184"/>
        <v>0</v>
      </c>
      <c r="AB1715" s="228" t="str">
        <f t="shared" si="18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8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184"/>
        <v>0</v>
      </c>
      <c r="AB1716" s="228" t="str">
        <f t="shared" si="18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8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184"/>
        <v>0</v>
      </c>
      <c r="AB1717" s="228" t="str">
        <f t="shared" si="18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18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184"/>
        <v>0</v>
      </c>
      <c r="AB1718" s="228" t="str">
        <f t="shared" si="18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18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184"/>
        <v>0</v>
      </c>
      <c r="AB1719" s="228" t="str">
        <f t="shared" si="18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8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184"/>
        <v>0</v>
      </c>
      <c r="AB1720" s="228" t="str">
        <f t="shared" si="18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8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184"/>
        <v>0</v>
      </c>
      <c r="AB1721" s="228" t="str">
        <f t="shared" si="18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186">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187">IF(AND(C1722="Smelter not listed",OR(LEN(D1722)=0,LEN(E1722)=0)),1,0)</f>
        <v>0</v>
      </c>
      <c r="AB1722" s="228" t="str">
        <f t="shared" ref="AB1722" si="188">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189">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190">IF(AND(C1723="Smelter not listed",OR(LEN(D1723)=0,LEN(E1723)=0)),1,0)</f>
        <v>0</v>
      </c>
      <c r="AB1723" s="228" t="str">
        <f t="shared" ref="AB1723:AB1754" si="191">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189"/>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190"/>
        <v>0</v>
      </c>
      <c r="AB1724" s="228" t="str">
        <f t="shared" si="191"/>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89"/>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190"/>
        <v>0</v>
      </c>
      <c r="AB1725" s="228" t="str">
        <f t="shared" si="191"/>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89"/>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190"/>
        <v>0</v>
      </c>
      <c r="AB1726" s="228" t="str">
        <f t="shared" si="191"/>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89"/>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190"/>
        <v>0</v>
      </c>
      <c r="AB1727" s="228" t="str">
        <f t="shared" si="191"/>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89"/>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190"/>
        <v>0</v>
      </c>
      <c r="AB1728" s="228" t="str">
        <f t="shared" si="191"/>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89"/>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190"/>
        <v>0</v>
      </c>
      <c r="AB1729" s="228" t="str">
        <f t="shared" si="191"/>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89"/>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190"/>
        <v>0</v>
      </c>
      <c r="AB1730" s="228" t="str">
        <f t="shared" si="191"/>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8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190"/>
        <v>0</v>
      </c>
      <c r="AB1731" s="228" t="str">
        <f t="shared" si="191"/>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8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190"/>
        <v>0</v>
      </c>
      <c r="AB1732" s="228" t="str">
        <f t="shared" si="191"/>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8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190"/>
        <v>0</v>
      </c>
      <c r="AB1733" s="228" t="str">
        <f t="shared" si="191"/>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8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190"/>
        <v>0</v>
      </c>
      <c r="AB1734" s="228" t="str">
        <f t="shared" si="191"/>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8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190"/>
        <v>0</v>
      </c>
      <c r="AB1735" s="228" t="str">
        <f t="shared" si="191"/>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8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190"/>
        <v>0</v>
      </c>
      <c r="AB1736" s="228" t="str">
        <f t="shared" si="191"/>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8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190"/>
        <v>0</v>
      </c>
      <c r="AB1737" s="228" t="str">
        <f t="shared" si="191"/>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8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190"/>
        <v>0</v>
      </c>
      <c r="AB1738" s="228" t="str">
        <f t="shared" si="191"/>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8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190"/>
        <v>0</v>
      </c>
      <c r="AB1739" s="228" t="str">
        <f t="shared" si="191"/>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8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190"/>
        <v>0</v>
      </c>
      <c r="AB1740" s="228" t="str">
        <f t="shared" si="191"/>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8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190"/>
        <v>0</v>
      </c>
      <c r="AB1741" s="228" t="str">
        <f t="shared" si="191"/>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8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190"/>
        <v>0</v>
      </c>
      <c r="AB1742" s="228" t="str">
        <f t="shared" si="191"/>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8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190"/>
        <v>0</v>
      </c>
      <c r="AB1743" s="228" t="str">
        <f t="shared" si="191"/>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8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190"/>
        <v>0</v>
      </c>
      <c r="AB1744" s="228" t="str">
        <f t="shared" si="191"/>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8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190"/>
        <v>0</v>
      </c>
      <c r="AB1745" s="228" t="str">
        <f t="shared" si="191"/>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8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190"/>
        <v>0</v>
      </c>
      <c r="AB1746" s="228" t="str">
        <f t="shared" si="191"/>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8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190"/>
        <v>0</v>
      </c>
      <c r="AB1747" s="228" t="str">
        <f t="shared" si="191"/>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8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190"/>
        <v>0</v>
      </c>
      <c r="AB1748" s="228" t="str">
        <f t="shared" si="191"/>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8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190"/>
        <v>0</v>
      </c>
      <c r="AB1749" s="228" t="str">
        <f t="shared" si="191"/>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8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190"/>
        <v>0</v>
      </c>
      <c r="AB1750" s="228" t="str">
        <f t="shared" si="191"/>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18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190"/>
        <v>0</v>
      </c>
      <c r="AB1751" s="228" t="str">
        <f t="shared" si="191"/>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8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190"/>
        <v>0</v>
      </c>
      <c r="AB1752" s="228" t="str">
        <f t="shared" si="191"/>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8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190"/>
        <v>0</v>
      </c>
      <c r="AB1753" s="228" t="str">
        <f t="shared" si="191"/>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8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190"/>
        <v>0</v>
      </c>
      <c r="AB1754" s="228" t="str">
        <f t="shared" si="191"/>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192">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193">IF(AND(C1755="Smelter not listed",OR(LEN(D1755)=0,LEN(E1755)=0)),1,0)</f>
        <v>0</v>
      </c>
      <c r="AB1755" s="228" t="str">
        <f t="shared" ref="AB1755:AB1785" si="194">B1755&amp;C1755</f>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192"/>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193"/>
        <v>0</v>
      </c>
      <c r="AB1756" s="228" t="str">
        <f t="shared" si="194"/>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92"/>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193"/>
        <v>0</v>
      </c>
      <c r="AB1757" s="228" t="str">
        <f t="shared" si="194"/>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92"/>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193"/>
        <v>0</v>
      </c>
      <c r="AB1758" s="228" t="str">
        <f t="shared" si="194"/>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92"/>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193"/>
        <v>0</v>
      </c>
      <c r="AB1759" s="228" t="str">
        <f t="shared" si="194"/>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92"/>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193"/>
        <v>0</v>
      </c>
      <c r="AB1760" s="228" t="str">
        <f t="shared" si="194"/>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9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193"/>
        <v>0</v>
      </c>
      <c r="AB1761" s="228" t="str">
        <f t="shared" si="194"/>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9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193"/>
        <v>0</v>
      </c>
      <c r="AB1762" s="228" t="str">
        <f t="shared" si="194"/>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9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193"/>
        <v>0</v>
      </c>
      <c r="AB1763" s="228" t="str">
        <f t="shared" si="194"/>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9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193"/>
        <v>0</v>
      </c>
      <c r="AB1764" s="228" t="str">
        <f t="shared" si="194"/>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9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193"/>
        <v>0</v>
      </c>
      <c r="AB1765" s="228" t="str">
        <f t="shared" si="194"/>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9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193"/>
        <v>0</v>
      </c>
      <c r="AB1766" s="228" t="str">
        <f t="shared" si="194"/>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9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193"/>
        <v>0</v>
      </c>
      <c r="AB1767" s="228" t="str">
        <f t="shared" si="194"/>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9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193"/>
        <v>0</v>
      </c>
      <c r="AB1768" s="228" t="str">
        <f t="shared" si="194"/>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9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193"/>
        <v>0</v>
      </c>
      <c r="AB1769" s="228" t="str">
        <f t="shared" si="194"/>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9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193"/>
        <v>0</v>
      </c>
      <c r="AB1770" s="228" t="str">
        <f t="shared" si="194"/>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9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193"/>
        <v>0</v>
      </c>
      <c r="AB1771" s="228" t="str">
        <f t="shared" si="194"/>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9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193"/>
        <v>0</v>
      </c>
      <c r="AB1772" s="228" t="str">
        <f t="shared" si="19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9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193"/>
        <v>0</v>
      </c>
      <c r="AB1773" s="228" t="str">
        <f t="shared" si="19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9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193"/>
        <v>0</v>
      </c>
      <c r="AB1774" s="228" t="str">
        <f t="shared" si="19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9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193"/>
        <v>0</v>
      </c>
      <c r="AB1775" s="228" t="str">
        <f t="shared" si="19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9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193"/>
        <v>0</v>
      </c>
      <c r="AB1776" s="228" t="str">
        <f t="shared" si="19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9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193"/>
        <v>0</v>
      </c>
      <c r="AB1777" s="228" t="str">
        <f t="shared" si="19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9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193"/>
        <v>0</v>
      </c>
      <c r="AB1778" s="228" t="str">
        <f t="shared" si="19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9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193"/>
        <v>0</v>
      </c>
      <c r="AB1779" s="228" t="str">
        <f t="shared" si="19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9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193"/>
        <v>0</v>
      </c>
      <c r="AB1780" s="228" t="str">
        <f t="shared" si="19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9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193"/>
        <v>0</v>
      </c>
      <c r="AB1781" s="228" t="str">
        <f t="shared" si="19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19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193"/>
        <v>0</v>
      </c>
      <c r="AB1782" s="228" t="str">
        <f t="shared" si="19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19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193"/>
        <v>0</v>
      </c>
      <c r="AB1783" s="228" t="str">
        <f t="shared" si="19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9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193"/>
        <v>0</v>
      </c>
      <c r="AB1784" s="228" t="str">
        <f t="shared" si="19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9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193"/>
        <v>0</v>
      </c>
      <c r="AB1785" s="228" t="str">
        <f t="shared" si="19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195">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196">IF(AND(C1786="Smelter not listed",OR(LEN(D1786)=0,LEN(E1786)=0)),1,0)</f>
        <v>0</v>
      </c>
      <c r="AB1786" s="228" t="str">
        <f t="shared" ref="AB1786" si="197">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198">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199">IF(AND(C1787="Smelter not listed",OR(LEN(D1787)=0,LEN(E1787)=0)),1,0)</f>
        <v>0</v>
      </c>
      <c r="AB1787" s="228" t="str">
        <f t="shared" ref="AB1787:AB1818" si="200">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198"/>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199"/>
        <v>0</v>
      </c>
      <c r="AB1788" s="228" t="str">
        <f t="shared" si="200"/>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9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199"/>
        <v>0</v>
      </c>
      <c r="AB1789" s="228" t="str">
        <f t="shared" si="200"/>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9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199"/>
        <v>0</v>
      </c>
      <c r="AB1790" s="228" t="str">
        <f t="shared" si="200"/>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9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199"/>
        <v>0</v>
      </c>
      <c r="AB1791" s="228" t="str">
        <f t="shared" si="200"/>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9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199"/>
        <v>0</v>
      </c>
      <c r="AB1792" s="228" t="str">
        <f t="shared" si="200"/>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9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199"/>
        <v>0</v>
      </c>
      <c r="AB1793" s="228" t="str">
        <f t="shared" si="200"/>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9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199"/>
        <v>0</v>
      </c>
      <c r="AB1794" s="228" t="str">
        <f t="shared" si="200"/>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9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199"/>
        <v>0</v>
      </c>
      <c r="AB1795" s="228" t="str">
        <f t="shared" si="200"/>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9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199"/>
        <v>0</v>
      </c>
      <c r="AB1796" s="228" t="str">
        <f t="shared" si="200"/>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9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199"/>
        <v>0</v>
      </c>
      <c r="AB1797" s="228" t="str">
        <f t="shared" si="200"/>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9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199"/>
        <v>0</v>
      </c>
      <c r="AB1798" s="228" t="str">
        <f t="shared" si="200"/>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9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199"/>
        <v>0</v>
      </c>
      <c r="AB1799" s="228" t="str">
        <f t="shared" si="200"/>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9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199"/>
        <v>0</v>
      </c>
      <c r="AB1800" s="228" t="str">
        <f t="shared" si="200"/>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9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199"/>
        <v>0</v>
      </c>
      <c r="AB1801" s="228" t="str">
        <f t="shared" si="200"/>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9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199"/>
        <v>0</v>
      </c>
      <c r="AB1802" s="228" t="str">
        <f t="shared" si="200"/>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9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199"/>
        <v>0</v>
      </c>
      <c r="AB1803" s="228" t="str">
        <f t="shared" si="200"/>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9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199"/>
        <v>0</v>
      </c>
      <c r="AB1804" s="228" t="str">
        <f t="shared" si="200"/>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9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199"/>
        <v>0</v>
      </c>
      <c r="AB1805" s="228" t="str">
        <f t="shared" si="200"/>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9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199"/>
        <v>0</v>
      </c>
      <c r="AB1806" s="228" t="str">
        <f t="shared" si="200"/>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9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199"/>
        <v>0</v>
      </c>
      <c r="AB1807" s="228" t="str">
        <f t="shared" si="200"/>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9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199"/>
        <v>0</v>
      </c>
      <c r="AB1808" s="228" t="str">
        <f t="shared" si="200"/>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9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199"/>
        <v>0</v>
      </c>
      <c r="AB1809" s="228" t="str">
        <f t="shared" si="200"/>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9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199"/>
        <v>0</v>
      </c>
      <c r="AB1810" s="228" t="str">
        <f t="shared" si="200"/>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9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199"/>
        <v>0</v>
      </c>
      <c r="AB1811" s="228" t="str">
        <f t="shared" si="200"/>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9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199"/>
        <v>0</v>
      </c>
      <c r="AB1812" s="228" t="str">
        <f t="shared" si="200"/>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9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199"/>
        <v>0</v>
      </c>
      <c r="AB1813" s="228" t="str">
        <f t="shared" si="200"/>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9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199"/>
        <v>0</v>
      </c>
      <c r="AB1814" s="228" t="str">
        <f t="shared" si="200"/>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19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199"/>
        <v>0</v>
      </c>
      <c r="AB1815" s="228" t="str">
        <f t="shared" si="200"/>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9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199"/>
        <v>0</v>
      </c>
      <c r="AB1816" s="228" t="str">
        <f t="shared" si="200"/>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9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199"/>
        <v>0</v>
      </c>
      <c r="AB1817" s="228" t="str">
        <f t="shared" si="200"/>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9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199"/>
        <v>0</v>
      </c>
      <c r="AB1818" s="228" t="str">
        <f t="shared" si="200"/>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01">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02">IF(AND(C1819="Smelter not listed",OR(LEN(D1819)=0,LEN(E1819)=0)),1,0)</f>
        <v>0</v>
      </c>
      <c r="AB1819" s="228" t="str">
        <f t="shared" ref="AB1819:AB1849" si="203">B1819&amp;C1819</f>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01"/>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02"/>
        <v>0</v>
      </c>
      <c r="AB1820" s="228" t="str">
        <f t="shared" si="203"/>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0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02"/>
        <v>0</v>
      </c>
      <c r="AB1821" s="228" t="str">
        <f t="shared" si="203"/>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0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02"/>
        <v>0</v>
      </c>
      <c r="AB1822" s="228" t="str">
        <f t="shared" si="203"/>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0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02"/>
        <v>0</v>
      </c>
      <c r="AB1823" s="228" t="str">
        <f t="shared" si="203"/>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0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02"/>
        <v>0</v>
      </c>
      <c r="AB1824" s="228" t="str">
        <f t="shared" si="203"/>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0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02"/>
        <v>0</v>
      </c>
      <c r="AB1825" s="228" t="str">
        <f t="shared" si="203"/>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0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02"/>
        <v>0</v>
      </c>
      <c r="AB1826" s="228" t="str">
        <f t="shared" si="203"/>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0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02"/>
        <v>0</v>
      </c>
      <c r="AB1827" s="228" t="str">
        <f t="shared" si="203"/>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0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02"/>
        <v>0</v>
      </c>
      <c r="AB1828" s="228" t="str">
        <f t="shared" si="203"/>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0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02"/>
        <v>0</v>
      </c>
      <c r="AB1829" s="228" t="str">
        <f t="shared" si="203"/>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0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02"/>
        <v>0</v>
      </c>
      <c r="AB1830" s="228" t="str">
        <f t="shared" si="203"/>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0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02"/>
        <v>0</v>
      </c>
      <c r="AB1831" s="228" t="str">
        <f t="shared" si="203"/>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0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02"/>
        <v>0</v>
      </c>
      <c r="AB1832" s="228" t="str">
        <f t="shared" si="203"/>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0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02"/>
        <v>0</v>
      </c>
      <c r="AB1833" s="228" t="str">
        <f t="shared" si="203"/>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0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02"/>
        <v>0</v>
      </c>
      <c r="AB1834" s="228" t="str">
        <f t="shared" si="203"/>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0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02"/>
        <v>0</v>
      </c>
      <c r="AB1835" s="228" t="str">
        <f t="shared" si="20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0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02"/>
        <v>0</v>
      </c>
      <c r="AB1836" s="228" t="str">
        <f t="shared" si="20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0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02"/>
        <v>0</v>
      </c>
      <c r="AB1837" s="228" t="str">
        <f t="shared" si="20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0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02"/>
        <v>0</v>
      </c>
      <c r="AB1838" s="228" t="str">
        <f t="shared" si="20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0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02"/>
        <v>0</v>
      </c>
      <c r="AB1839" s="228" t="str">
        <f t="shared" si="20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0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02"/>
        <v>0</v>
      </c>
      <c r="AB1840" s="228" t="str">
        <f t="shared" si="20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0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02"/>
        <v>0</v>
      </c>
      <c r="AB1841" s="228" t="str">
        <f t="shared" si="20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0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02"/>
        <v>0</v>
      </c>
      <c r="AB1842" s="228" t="str">
        <f t="shared" si="20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0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02"/>
        <v>0</v>
      </c>
      <c r="AB1843" s="228" t="str">
        <f t="shared" si="20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0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02"/>
        <v>0</v>
      </c>
      <c r="AB1844" s="228" t="str">
        <f t="shared" si="20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0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02"/>
        <v>0</v>
      </c>
      <c r="AB1845" s="228" t="str">
        <f t="shared" si="20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0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02"/>
        <v>0</v>
      </c>
      <c r="AB1846" s="228" t="str">
        <f t="shared" si="20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0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02"/>
        <v>0</v>
      </c>
      <c r="AB1847" s="228" t="str">
        <f t="shared" si="20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0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02"/>
        <v>0</v>
      </c>
      <c r="AB1848" s="228" t="str">
        <f t="shared" si="20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0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02"/>
        <v>0</v>
      </c>
      <c r="AB1849" s="228" t="str">
        <f t="shared" si="20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04">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05">IF(AND(C1850="Smelter not listed",OR(LEN(D1850)=0,LEN(E1850)=0)),1,0)</f>
        <v>0</v>
      </c>
      <c r="AB1850" s="228" t="str">
        <f t="shared" ref="AB1850" si="206">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07">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08">IF(AND(C1851="Smelter not listed",OR(LEN(D1851)=0,LEN(E1851)=0)),1,0)</f>
        <v>0</v>
      </c>
      <c r="AB1851" s="228" t="str">
        <f t="shared" ref="AB1851:AB1882" si="209">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07"/>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08"/>
        <v>0</v>
      </c>
      <c r="AB1852" s="228" t="str">
        <f t="shared" si="209"/>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07"/>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08"/>
        <v>0</v>
      </c>
      <c r="AB1853" s="228" t="str">
        <f t="shared" si="209"/>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07"/>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08"/>
        <v>0</v>
      </c>
      <c r="AB1854" s="228" t="str">
        <f t="shared" si="209"/>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07"/>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08"/>
        <v>0</v>
      </c>
      <c r="AB1855" s="228" t="str">
        <f t="shared" si="209"/>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07"/>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08"/>
        <v>0</v>
      </c>
      <c r="AB1856" s="228" t="str">
        <f t="shared" si="209"/>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07"/>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08"/>
        <v>0</v>
      </c>
      <c r="AB1857" s="228" t="str">
        <f t="shared" si="209"/>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07"/>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08"/>
        <v>0</v>
      </c>
      <c r="AB1858" s="228" t="str">
        <f t="shared" si="209"/>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0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08"/>
        <v>0</v>
      </c>
      <c r="AB1859" s="228" t="str">
        <f t="shared" si="209"/>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0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08"/>
        <v>0</v>
      </c>
      <c r="AB1860" s="228" t="str">
        <f t="shared" si="209"/>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0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08"/>
        <v>0</v>
      </c>
      <c r="AB1861" s="228" t="str">
        <f t="shared" si="209"/>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0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08"/>
        <v>0</v>
      </c>
      <c r="AB1862" s="228" t="str">
        <f t="shared" si="209"/>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0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08"/>
        <v>0</v>
      </c>
      <c r="AB1863" s="228" t="str">
        <f t="shared" si="209"/>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0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08"/>
        <v>0</v>
      </c>
      <c r="AB1864" s="228" t="str">
        <f t="shared" si="209"/>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0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08"/>
        <v>0</v>
      </c>
      <c r="AB1865" s="228" t="str">
        <f t="shared" si="209"/>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0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08"/>
        <v>0</v>
      </c>
      <c r="AB1866" s="228" t="str">
        <f t="shared" si="209"/>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0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08"/>
        <v>0</v>
      </c>
      <c r="AB1867" s="228" t="str">
        <f t="shared" si="209"/>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0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08"/>
        <v>0</v>
      </c>
      <c r="AB1868" s="228" t="str">
        <f t="shared" si="209"/>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0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08"/>
        <v>0</v>
      </c>
      <c r="AB1869" s="228" t="str">
        <f t="shared" si="209"/>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0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08"/>
        <v>0</v>
      </c>
      <c r="AB1870" s="228" t="str">
        <f t="shared" si="209"/>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0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08"/>
        <v>0</v>
      </c>
      <c r="AB1871" s="228" t="str">
        <f t="shared" si="209"/>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0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08"/>
        <v>0</v>
      </c>
      <c r="AB1872" s="228" t="str">
        <f t="shared" si="209"/>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0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08"/>
        <v>0</v>
      </c>
      <c r="AB1873" s="228" t="str">
        <f t="shared" si="209"/>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0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08"/>
        <v>0</v>
      </c>
      <c r="AB1874" s="228" t="str">
        <f t="shared" si="209"/>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0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08"/>
        <v>0</v>
      </c>
      <c r="AB1875" s="228" t="str">
        <f t="shared" si="209"/>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0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08"/>
        <v>0</v>
      </c>
      <c r="AB1876" s="228" t="str">
        <f t="shared" si="209"/>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0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08"/>
        <v>0</v>
      </c>
      <c r="AB1877" s="228" t="str">
        <f t="shared" si="209"/>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0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08"/>
        <v>0</v>
      </c>
      <c r="AB1878" s="228" t="str">
        <f t="shared" si="209"/>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0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08"/>
        <v>0</v>
      </c>
      <c r="AB1879" s="228" t="str">
        <f t="shared" si="209"/>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0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08"/>
        <v>0</v>
      </c>
      <c r="AB1880" s="228" t="str">
        <f t="shared" si="209"/>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0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08"/>
        <v>0</v>
      </c>
      <c r="AB1881" s="228" t="str">
        <f t="shared" si="209"/>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0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08"/>
        <v>0</v>
      </c>
      <c r="AB1882" s="228" t="str">
        <f t="shared" si="209"/>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10">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11">IF(AND(C1883="Smelter not listed",OR(LEN(D1883)=0,LEN(E1883)=0)),1,0)</f>
        <v>0</v>
      </c>
      <c r="AB1883" s="228" t="str">
        <f t="shared" ref="AB1883:AB1913" si="212">B1883&amp;C1883</f>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10"/>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11"/>
        <v>0</v>
      </c>
      <c r="AB1884" s="228" t="str">
        <f t="shared" si="212"/>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10"/>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11"/>
        <v>0</v>
      </c>
      <c r="AB1885" s="228" t="str">
        <f t="shared" si="212"/>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10"/>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11"/>
        <v>0</v>
      </c>
      <c r="AB1886" s="228" t="str">
        <f t="shared" si="212"/>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10"/>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11"/>
        <v>0</v>
      </c>
      <c r="AB1887" s="228" t="str">
        <f t="shared" si="212"/>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10"/>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11"/>
        <v>0</v>
      </c>
      <c r="AB1888" s="228" t="str">
        <f t="shared" si="212"/>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1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11"/>
        <v>0</v>
      </c>
      <c r="AB1889" s="228" t="str">
        <f t="shared" si="212"/>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1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11"/>
        <v>0</v>
      </c>
      <c r="AB1890" s="228" t="str">
        <f t="shared" si="212"/>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1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11"/>
        <v>0</v>
      </c>
      <c r="AB1891" s="228" t="str">
        <f t="shared" si="212"/>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1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11"/>
        <v>0</v>
      </c>
      <c r="AB1892" s="228" t="str">
        <f t="shared" si="212"/>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1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11"/>
        <v>0</v>
      </c>
      <c r="AB1893" s="228" t="str">
        <f t="shared" si="212"/>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1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11"/>
        <v>0</v>
      </c>
      <c r="AB1894" s="228" t="str">
        <f t="shared" si="212"/>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1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11"/>
        <v>0</v>
      </c>
      <c r="AB1895" s="228" t="str">
        <f t="shared" si="212"/>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1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11"/>
        <v>0</v>
      </c>
      <c r="AB1896" s="228" t="str">
        <f t="shared" si="212"/>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1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11"/>
        <v>0</v>
      </c>
      <c r="AB1897" s="228" t="str">
        <f t="shared" si="212"/>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1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11"/>
        <v>0</v>
      </c>
      <c r="AB1898" s="228" t="str">
        <f t="shared" si="212"/>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1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11"/>
        <v>0</v>
      </c>
      <c r="AB1899" s="228" t="str">
        <f t="shared" si="212"/>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1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11"/>
        <v>0</v>
      </c>
      <c r="AB1900" s="228" t="str">
        <f t="shared" si="21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1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11"/>
        <v>0</v>
      </c>
      <c r="AB1901" s="228" t="str">
        <f t="shared" si="21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1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11"/>
        <v>0</v>
      </c>
      <c r="AB1902" s="228" t="str">
        <f t="shared" si="21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1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11"/>
        <v>0</v>
      </c>
      <c r="AB1903" s="228" t="str">
        <f t="shared" si="21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1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11"/>
        <v>0</v>
      </c>
      <c r="AB1904" s="228" t="str">
        <f t="shared" si="21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1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11"/>
        <v>0</v>
      </c>
      <c r="AB1905" s="228" t="str">
        <f t="shared" si="21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1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11"/>
        <v>0</v>
      </c>
      <c r="AB1906" s="228" t="str">
        <f t="shared" si="21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1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11"/>
        <v>0</v>
      </c>
      <c r="AB1907" s="228" t="str">
        <f t="shared" si="21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1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11"/>
        <v>0</v>
      </c>
      <c r="AB1908" s="228" t="str">
        <f t="shared" si="21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1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11"/>
        <v>0</v>
      </c>
      <c r="AB1909" s="228" t="str">
        <f t="shared" si="21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1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11"/>
        <v>0</v>
      </c>
      <c r="AB1910" s="228" t="str">
        <f t="shared" si="21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1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11"/>
        <v>0</v>
      </c>
      <c r="AB1911" s="228" t="str">
        <f t="shared" si="21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1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11"/>
        <v>0</v>
      </c>
      <c r="AB1912" s="228" t="str">
        <f t="shared" si="21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1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11"/>
        <v>0</v>
      </c>
      <c r="AB1913" s="228" t="str">
        <f t="shared" si="21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13">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14">IF(AND(C1914="Smelter not listed",OR(LEN(D1914)=0,LEN(E1914)=0)),1,0)</f>
        <v>0</v>
      </c>
      <c r="AB1914" s="228" t="str">
        <f t="shared" ref="AB1914" si="215">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16">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17">IF(AND(C1915="Smelter not listed",OR(LEN(D1915)=0,LEN(E1915)=0)),1,0)</f>
        <v>0</v>
      </c>
      <c r="AB1915" s="228" t="str">
        <f t="shared" ref="AB1915:AB1946" si="218">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16"/>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17"/>
        <v>0</v>
      </c>
      <c r="AB1916" s="228" t="str">
        <f t="shared" si="218"/>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16"/>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17"/>
        <v>0</v>
      </c>
      <c r="AB1917" s="228" t="str">
        <f t="shared" si="218"/>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16"/>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17"/>
        <v>0</v>
      </c>
      <c r="AB1918" s="228" t="str">
        <f t="shared" si="218"/>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16"/>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17"/>
        <v>0</v>
      </c>
      <c r="AB1919" s="228" t="str">
        <f t="shared" si="218"/>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16"/>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17"/>
        <v>0</v>
      </c>
      <c r="AB1920" s="228" t="str">
        <f t="shared" si="218"/>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16"/>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17"/>
        <v>0</v>
      </c>
      <c r="AB1921" s="228" t="str">
        <f t="shared" si="218"/>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16"/>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17"/>
        <v>0</v>
      </c>
      <c r="AB1922" s="228" t="str">
        <f t="shared" si="218"/>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1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17"/>
        <v>0</v>
      </c>
      <c r="AB1923" s="228" t="str">
        <f t="shared" si="218"/>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1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17"/>
        <v>0</v>
      </c>
      <c r="AB1924" s="228" t="str">
        <f t="shared" si="218"/>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1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17"/>
        <v>0</v>
      </c>
      <c r="AB1925" s="228" t="str">
        <f t="shared" si="218"/>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1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17"/>
        <v>0</v>
      </c>
      <c r="AB1926" s="228" t="str">
        <f t="shared" si="218"/>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1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17"/>
        <v>0</v>
      </c>
      <c r="AB1927" s="228" t="str">
        <f t="shared" si="218"/>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1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17"/>
        <v>0</v>
      </c>
      <c r="AB1928" s="228" t="str">
        <f t="shared" si="218"/>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1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17"/>
        <v>0</v>
      </c>
      <c r="AB1929" s="228" t="str">
        <f t="shared" si="218"/>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1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17"/>
        <v>0</v>
      </c>
      <c r="AB1930" s="228" t="str">
        <f t="shared" si="218"/>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1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17"/>
        <v>0</v>
      </c>
      <c r="AB1931" s="228" t="str">
        <f t="shared" si="218"/>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1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17"/>
        <v>0</v>
      </c>
      <c r="AB1932" s="228" t="str">
        <f t="shared" si="218"/>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1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17"/>
        <v>0</v>
      </c>
      <c r="AB1933" s="228" t="str">
        <f t="shared" si="218"/>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1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17"/>
        <v>0</v>
      </c>
      <c r="AB1934" s="228" t="str">
        <f t="shared" si="218"/>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1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17"/>
        <v>0</v>
      </c>
      <c r="AB1935" s="228" t="str">
        <f t="shared" si="218"/>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1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17"/>
        <v>0</v>
      </c>
      <c r="AB1936" s="228" t="str">
        <f t="shared" si="218"/>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1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17"/>
        <v>0</v>
      </c>
      <c r="AB1937" s="228" t="str">
        <f t="shared" si="218"/>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1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17"/>
        <v>0</v>
      </c>
      <c r="AB1938" s="228" t="str">
        <f t="shared" si="218"/>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1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17"/>
        <v>0</v>
      </c>
      <c r="AB1939" s="228" t="str">
        <f t="shared" si="218"/>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1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17"/>
        <v>0</v>
      </c>
      <c r="AB1940" s="228" t="str">
        <f t="shared" si="218"/>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1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17"/>
        <v>0</v>
      </c>
      <c r="AB1941" s="228" t="str">
        <f t="shared" si="218"/>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1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17"/>
        <v>0</v>
      </c>
      <c r="AB1942" s="228" t="str">
        <f t="shared" si="218"/>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1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17"/>
        <v>0</v>
      </c>
      <c r="AB1943" s="228" t="str">
        <f t="shared" si="218"/>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1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17"/>
        <v>0</v>
      </c>
      <c r="AB1944" s="228" t="str">
        <f t="shared" si="218"/>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1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17"/>
        <v>0</v>
      </c>
      <c r="AB1945" s="228" t="str">
        <f t="shared" si="218"/>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1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17"/>
        <v>0</v>
      </c>
      <c r="AB1946" s="228" t="str">
        <f t="shared" si="218"/>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19">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20">IF(AND(C1947="Smelter not listed",OR(LEN(D1947)=0,LEN(E1947)=0)),1,0)</f>
        <v>0</v>
      </c>
      <c r="AB1947" s="228" t="str">
        <f t="shared" ref="AB1947:AB1977" si="221">B1947&amp;C1947</f>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19"/>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20"/>
        <v>0</v>
      </c>
      <c r="AB1948" s="228" t="str">
        <f t="shared" si="221"/>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19"/>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20"/>
        <v>0</v>
      </c>
      <c r="AB1949" s="228" t="str">
        <f t="shared" si="221"/>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19"/>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20"/>
        <v>0</v>
      </c>
      <c r="AB1950" s="228" t="str">
        <f t="shared" si="221"/>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19"/>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20"/>
        <v>0</v>
      </c>
      <c r="AB1951" s="228" t="str">
        <f t="shared" si="221"/>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19"/>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20"/>
        <v>0</v>
      </c>
      <c r="AB1952" s="228" t="str">
        <f t="shared" si="221"/>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1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20"/>
        <v>0</v>
      </c>
      <c r="AB1953" s="228" t="str">
        <f t="shared" si="221"/>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1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20"/>
        <v>0</v>
      </c>
      <c r="AB1954" s="228" t="str">
        <f t="shared" si="221"/>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1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20"/>
        <v>0</v>
      </c>
      <c r="AB1955" s="228" t="str">
        <f t="shared" si="221"/>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1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20"/>
        <v>0</v>
      </c>
      <c r="AB1956" s="228" t="str">
        <f t="shared" si="221"/>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1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20"/>
        <v>0</v>
      </c>
      <c r="AB1957" s="228" t="str">
        <f t="shared" si="221"/>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1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20"/>
        <v>0</v>
      </c>
      <c r="AB1958" s="228" t="str">
        <f t="shared" si="221"/>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1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20"/>
        <v>0</v>
      </c>
      <c r="AB1959" s="228" t="str">
        <f t="shared" si="221"/>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1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20"/>
        <v>0</v>
      </c>
      <c r="AB1960" s="228" t="str">
        <f t="shared" si="221"/>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1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20"/>
        <v>0</v>
      </c>
      <c r="AB1961" s="228" t="str">
        <f t="shared" si="221"/>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1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20"/>
        <v>0</v>
      </c>
      <c r="AB1962" s="228" t="str">
        <f t="shared" si="221"/>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1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20"/>
        <v>0</v>
      </c>
      <c r="AB1963" s="228" t="str">
        <f t="shared" si="221"/>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1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20"/>
        <v>0</v>
      </c>
      <c r="AB1964" s="228" t="str">
        <f t="shared" si="22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1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20"/>
        <v>0</v>
      </c>
      <c r="AB1965" s="228" t="str">
        <f t="shared" si="22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1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20"/>
        <v>0</v>
      </c>
      <c r="AB1966" s="228" t="str">
        <f t="shared" si="22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1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20"/>
        <v>0</v>
      </c>
      <c r="AB1967" s="228" t="str">
        <f t="shared" si="22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1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20"/>
        <v>0</v>
      </c>
      <c r="AB1968" s="228" t="str">
        <f t="shared" si="22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1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20"/>
        <v>0</v>
      </c>
      <c r="AB1969" s="228" t="str">
        <f t="shared" si="22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1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20"/>
        <v>0</v>
      </c>
      <c r="AB1970" s="228" t="str">
        <f t="shared" si="22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1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20"/>
        <v>0</v>
      </c>
      <c r="AB1971" s="228" t="str">
        <f t="shared" si="22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1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20"/>
        <v>0</v>
      </c>
      <c r="AB1972" s="228" t="str">
        <f t="shared" si="22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1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20"/>
        <v>0</v>
      </c>
      <c r="AB1973" s="228" t="str">
        <f t="shared" si="22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1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20"/>
        <v>0</v>
      </c>
      <c r="AB1974" s="228" t="str">
        <f t="shared" si="22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1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20"/>
        <v>0</v>
      </c>
      <c r="AB1975" s="228" t="str">
        <f t="shared" si="22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1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20"/>
        <v>0</v>
      </c>
      <c r="AB1976" s="228" t="str">
        <f t="shared" si="22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1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20"/>
        <v>0</v>
      </c>
      <c r="AB1977" s="228" t="str">
        <f t="shared" si="22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22">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23">IF(AND(C1978="Smelter not listed",OR(LEN(D1978)=0,LEN(E1978)=0)),1,0)</f>
        <v>0</v>
      </c>
      <c r="AB1978" s="228" t="str">
        <f t="shared" ref="AB1978" si="224">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25">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26">IF(AND(C1979="Smelter not listed",OR(LEN(D1979)=0,LEN(E1979)=0)),1,0)</f>
        <v>0</v>
      </c>
      <c r="AB1979" s="228" t="str">
        <f t="shared" ref="AB1979:AB2010" si="227">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25"/>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26"/>
        <v>0</v>
      </c>
      <c r="AB1980" s="228" t="str">
        <f t="shared" si="227"/>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25"/>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26"/>
        <v>0</v>
      </c>
      <c r="AB1981" s="228" t="str">
        <f t="shared" si="227"/>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25"/>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26"/>
        <v>0</v>
      </c>
      <c r="AB1982" s="228" t="str">
        <f t="shared" si="227"/>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25"/>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26"/>
        <v>0</v>
      </c>
      <c r="AB1983" s="228" t="str">
        <f t="shared" si="227"/>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25"/>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26"/>
        <v>0</v>
      </c>
      <c r="AB1984" s="228" t="str">
        <f t="shared" si="227"/>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25"/>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26"/>
        <v>0</v>
      </c>
      <c r="AB1985" s="228" t="str">
        <f t="shared" si="227"/>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25"/>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26"/>
        <v>0</v>
      </c>
      <c r="AB1986" s="228" t="str">
        <f t="shared" si="227"/>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2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26"/>
        <v>0</v>
      </c>
      <c r="AB1987" s="228" t="str">
        <f t="shared" si="227"/>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2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26"/>
        <v>0</v>
      </c>
      <c r="AB1988" s="228" t="str">
        <f t="shared" si="227"/>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2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26"/>
        <v>0</v>
      </c>
      <c r="AB1989" s="228" t="str">
        <f t="shared" si="227"/>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2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26"/>
        <v>0</v>
      </c>
      <c r="AB1990" s="228" t="str">
        <f t="shared" si="227"/>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2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26"/>
        <v>0</v>
      </c>
      <c r="AB1991" s="228" t="str">
        <f t="shared" si="227"/>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2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26"/>
        <v>0</v>
      </c>
      <c r="AB1992" s="228" t="str">
        <f t="shared" si="227"/>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2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26"/>
        <v>0</v>
      </c>
      <c r="AB1993" s="228" t="str">
        <f t="shared" si="227"/>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2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26"/>
        <v>0</v>
      </c>
      <c r="AB1994" s="228" t="str">
        <f t="shared" si="227"/>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2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26"/>
        <v>0</v>
      </c>
      <c r="AB1995" s="228" t="str">
        <f t="shared" si="227"/>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2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26"/>
        <v>0</v>
      </c>
      <c r="AB1996" s="228" t="str">
        <f t="shared" si="227"/>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2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26"/>
        <v>0</v>
      </c>
      <c r="AB1997" s="228" t="str">
        <f t="shared" si="227"/>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2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26"/>
        <v>0</v>
      </c>
      <c r="AB1998" s="228" t="str">
        <f t="shared" si="227"/>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2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26"/>
        <v>0</v>
      </c>
      <c r="AB1999" s="228" t="str">
        <f t="shared" si="227"/>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2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26"/>
        <v>0</v>
      </c>
      <c r="AB2000" s="228" t="str">
        <f t="shared" si="227"/>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2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26"/>
        <v>0</v>
      </c>
      <c r="AB2001" s="228" t="str">
        <f t="shared" si="227"/>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2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26"/>
        <v>0</v>
      </c>
      <c r="AB2002" s="228" t="str">
        <f t="shared" si="227"/>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2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26"/>
        <v>0</v>
      </c>
      <c r="AB2003" s="228" t="str">
        <f t="shared" si="227"/>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2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26"/>
        <v>0</v>
      </c>
      <c r="AB2004" s="228" t="str">
        <f t="shared" si="227"/>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2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26"/>
        <v>0</v>
      </c>
      <c r="AB2005" s="228" t="str">
        <f t="shared" si="227"/>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2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26"/>
        <v>0</v>
      </c>
      <c r="AB2006" s="228" t="str">
        <f t="shared" si="227"/>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2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26"/>
        <v>0</v>
      </c>
      <c r="AB2007" s="228" t="str">
        <f t="shared" si="227"/>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2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26"/>
        <v>0</v>
      </c>
      <c r="AB2008" s="228" t="str">
        <f t="shared" si="227"/>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2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26"/>
        <v>0</v>
      </c>
      <c r="AB2009" s="228" t="str">
        <f t="shared" si="227"/>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2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26"/>
        <v>0</v>
      </c>
      <c r="AB2010" s="228" t="str">
        <f t="shared" si="227"/>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28">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29">IF(AND(C2011="Smelter not listed",OR(LEN(D2011)=0,LEN(E2011)=0)),1,0)</f>
        <v>0</v>
      </c>
      <c r="AB2011" s="228" t="str">
        <f t="shared" ref="AB2011:AB2041" si="230">B2011&amp;C2011</f>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28"/>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29"/>
        <v>0</v>
      </c>
      <c r="AB2012" s="228" t="str">
        <f t="shared" si="230"/>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28"/>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29"/>
        <v>0</v>
      </c>
      <c r="AB2013" s="228" t="str">
        <f t="shared" si="230"/>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28"/>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29"/>
        <v>0</v>
      </c>
      <c r="AB2014" s="228" t="str">
        <f t="shared" si="230"/>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28"/>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29"/>
        <v>0</v>
      </c>
      <c r="AB2015" s="228" t="str">
        <f t="shared" si="230"/>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28"/>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29"/>
        <v>0</v>
      </c>
      <c r="AB2016" s="228" t="str">
        <f t="shared" si="230"/>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2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29"/>
        <v>0</v>
      </c>
      <c r="AB2017" s="228" t="str">
        <f t="shared" si="230"/>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2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29"/>
        <v>0</v>
      </c>
      <c r="AB2018" s="228" t="str">
        <f t="shared" si="230"/>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2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29"/>
        <v>0</v>
      </c>
      <c r="AB2019" s="228" t="str">
        <f t="shared" si="230"/>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2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29"/>
        <v>0</v>
      </c>
      <c r="AB2020" s="228" t="str">
        <f t="shared" si="230"/>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2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29"/>
        <v>0</v>
      </c>
      <c r="AB2021" s="228" t="str">
        <f t="shared" si="230"/>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2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29"/>
        <v>0</v>
      </c>
      <c r="AB2022" s="228" t="str">
        <f t="shared" si="230"/>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2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29"/>
        <v>0</v>
      </c>
      <c r="AB2023" s="228" t="str">
        <f t="shared" si="230"/>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2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29"/>
        <v>0</v>
      </c>
      <c r="AB2024" s="228" t="str">
        <f t="shared" si="230"/>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2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29"/>
        <v>0</v>
      </c>
      <c r="AB2025" s="228" t="str">
        <f t="shared" si="230"/>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2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29"/>
        <v>0</v>
      </c>
      <c r="AB2026" s="228" t="str">
        <f t="shared" si="230"/>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2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29"/>
        <v>0</v>
      </c>
      <c r="AB2027" s="228" t="str">
        <f t="shared" si="230"/>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2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29"/>
        <v>0</v>
      </c>
      <c r="AB2028" s="228" t="str">
        <f t="shared" si="23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2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29"/>
        <v>0</v>
      </c>
      <c r="AB2029" s="228" t="str">
        <f t="shared" si="23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2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29"/>
        <v>0</v>
      </c>
      <c r="AB2030" s="228" t="str">
        <f t="shared" si="23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2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29"/>
        <v>0</v>
      </c>
      <c r="AB2031" s="228" t="str">
        <f t="shared" si="23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2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29"/>
        <v>0</v>
      </c>
      <c r="AB2032" s="228" t="str">
        <f t="shared" si="23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2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29"/>
        <v>0</v>
      </c>
      <c r="AB2033" s="228" t="str">
        <f t="shared" si="23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2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29"/>
        <v>0</v>
      </c>
      <c r="AB2034" s="228" t="str">
        <f t="shared" si="23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2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29"/>
        <v>0</v>
      </c>
      <c r="AB2035" s="228" t="str">
        <f t="shared" si="23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2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29"/>
        <v>0</v>
      </c>
      <c r="AB2036" s="228" t="str">
        <f t="shared" si="23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2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29"/>
        <v>0</v>
      </c>
      <c r="AB2037" s="228" t="str">
        <f t="shared" si="23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2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29"/>
        <v>0</v>
      </c>
      <c r="AB2038" s="228" t="str">
        <f t="shared" si="23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2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29"/>
        <v>0</v>
      </c>
      <c r="AB2039" s="228" t="str">
        <f t="shared" si="23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2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29"/>
        <v>0</v>
      </c>
      <c r="AB2040" s="228" t="str">
        <f t="shared" si="23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2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29"/>
        <v>0</v>
      </c>
      <c r="AB2041" s="228" t="str">
        <f t="shared" si="23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31">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32">IF(AND(C2042="Smelter not listed",OR(LEN(D2042)=0,LEN(E2042)=0)),1,0)</f>
        <v>0</v>
      </c>
      <c r="AB2042" s="228" t="str">
        <f t="shared" ref="AB2042" si="233">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34">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35">IF(AND(C2043="Smelter not listed",OR(LEN(D2043)=0,LEN(E2043)=0)),1,0)</f>
        <v>0</v>
      </c>
      <c r="AB2043" s="228" t="str">
        <f t="shared" ref="AB2043:AB2074" si="236">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34"/>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35"/>
        <v>0</v>
      </c>
      <c r="AB2044" s="228" t="str">
        <f t="shared" si="236"/>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34"/>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35"/>
        <v>0</v>
      </c>
      <c r="AB2045" s="228" t="str">
        <f t="shared" si="236"/>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34"/>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35"/>
        <v>0</v>
      </c>
      <c r="AB2046" s="228" t="str">
        <f t="shared" si="236"/>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34"/>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35"/>
        <v>0</v>
      </c>
      <c r="AB2047" s="228" t="str">
        <f t="shared" si="236"/>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34"/>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35"/>
        <v>0</v>
      </c>
      <c r="AB2048" s="228" t="str">
        <f t="shared" si="236"/>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34"/>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35"/>
        <v>0</v>
      </c>
      <c r="AB2049" s="228" t="str">
        <f t="shared" si="236"/>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34"/>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35"/>
        <v>0</v>
      </c>
      <c r="AB2050" s="228" t="str">
        <f t="shared" si="236"/>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3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35"/>
        <v>0</v>
      </c>
      <c r="AB2051" s="228" t="str">
        <f t="shared" si="236"/>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3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35"/>
        <v>0</v>
      </c>
      <c r="AB2052" s="228" t="str">
        <f t="shared" si="236"/>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3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35"/>
        <v>0</v>
      </c>
      <c r="AB2053" s="228" t="str">
        <f t="shared" si="236"/>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3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35"/>
        <v>0</v>
      </c>
      <c r="AB2054" s="228" t="str">
        <f t="shared" si="236"/>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3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35"/>
        <v>0</v>
      </c>
      <c r="AB2055" s="228" t="str">
        <f t="shared" si="236"/>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3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35"/>
        <v>0</v>
      </c>
      <c r="AB2056" s="228" t="str">
        <f t="shared" si="236"/>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3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35"/>
        <v>0</v>
      </c>
      <c r="AB2057" s="228" t="str">
        <f t="shared" si="236"/>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3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35"/>
        <v>0</v>
      </c>
      <c r="AB2058" s="228" t="str">
        <f t="shared" si="236"/>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3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35"/>
        <v>0</v>
      </c>
      <c r="AB2059" s="228" t="str">
        <f t="shared" si="236"/>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3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35"/>
        <v>0</v>
      </c>
      <c r="AB2060" s="228" t="str">
        <f t="shared" si="236"/>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3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35"/>
        <v>0</v>
      </c>
      <c r="AB2061" s="228" t="str">
        <f t="shared" si="236"/>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3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35"/>
        <v>0</v>
      </c>
      <c r="AB2062" s="228" t="str">
        <f t="shared" si="236"/>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3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35"/>
        <v>0</v>
      </c>
      <c r="AB2063" s="228" t="str">
        <f t="shared" si="236"/>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3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35"/>
        <v>0</v>
      </c>
      <c r="AB2064" s="228" t="str">
        <f t="shared" si="236"/>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3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35"/>
        <v>0</v>
      </c>
      <c r="AB2065" s="228" t="str">
        <f t="shared" si="236"/>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3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35"/>
        <v>0</v>
      </c>
      <c r="AB2066" s="228" t="str">
        <f t="shared" si="236"/>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3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35"/>
        <v>0</v>
      </c>
      <c r="AB2067" s="228" t="str">
        <f t="shared" si="236"/>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3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35"/>
        <v>0</v>
      </c>
      <c r="AB2068" s="228" t="str">
        <f t="shared" si="236"/>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3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35"/>
        <v>0</v>
      </c>
      <c r="AB2069" s="228" t="str">
        <f t="shared" si="236"/>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3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35"/>
        <v>0</v>
      </c>
      <c r="AB2070" s="228" t="str">
        <f t="shared" si="236"/>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3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35"/>
        <v>0</v>
      </c>
      <c r="AB2071" s="228" t="str">
        <f t="shared" si="236"/>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3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35"/>
        <v>0</v>
      </c>
      <c r="AB2072" s="228" t="str">
        <f t="shared" si="236"/>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3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35"/>
        <v>0</v>
      </c>
      <c r="AB2073" s="228" t="str">
        <f t="shared" si="236"/>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3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35"/>
        <v>0</v>
      </c>
      <c r="AB2074" s="228" t="str">
        <f t="shared" si="236"/>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37">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38">IF(AND(C2075="Smelter not listed",OR(LEN(D2075)=0,LEN(E2075)=0)),1,0)</f>
        <v>0</v>
      </c>
      <c r="AB2075" s="228" t="str">
        <f t="shared" ref="AB2075:AB2105" si="239">B2075&amp;C2075</f>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37"/>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38"/>
        <v>0</v>
      </c>
      <c r="AB2076" s="228" t="str">
        <f t="shared" si="239"/>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37"/>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38"/>
        <v>0</v>
      </c>
      <c r="AB2077" s="228" t="str">
        <f t="shared" si="239"/>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37"/>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38"/>
        <v>0</v>
      </c>
      <c r="AB2078" s="228" t="str">
        <f t="shared" si="239"/>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37"/>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38"/>
        <v>0</v>
      </c>
      <c r="AB2079" s="228" t="str">
        <f t="shared" si="239"/>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37"/>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38"/>
        <v>0</v>
      </c>
      <c r="AB2080" s="228" t="str">
        <f t="shared" si="239"/>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3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38"/>
        <v>0</v>
      </c>
      <c r="AB2081" s="228" t="str">
        <f t="shared" si="239"/>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3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38"/>
        <v>0</v>
      </c>
      <c r="AB2082" s="228" t="str">
        <f t="shared" si="239"/>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3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38"/>
        <v>0</v>
      </c>
      <c r="AB2083" s="228" t="str">
        <f t="shared" si="239"/>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3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38"/>
        <v>0</v>
      </c>
      <c r="AB2084" s="228" t="str">
        <f t="shared" si="239"/>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3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38"/>
        <v>0</v>
      </c>
      <c r="AB2085" s="228" t="str">
        <f t="shared" si="239"/>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3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38"/>
        <v>0</v>
      </c>
      <c r="AB2086" s="228" t="str">
        <f t="shared" si="239"/>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3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38"/>
        <v>0</v>
      </c>
      <c r="AB2087" s="228" t="str">
        <f t="shared" si="239"/>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3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38"/>
        <v>0</v>
      </c>
      <c r="AB2088" s="228" t="str">
        <f t="shared" si="239"/>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3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38"/>
        <v>0</v>
      </c>
      <c r="AB2089" s="228" t="str">
        <f t="shared" si="239"/>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3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38"/>
        <v>0</v>
      </c>
      <c r="AB2090" s="228" t="str">
        <f t="shared" si="239"/>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3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38"/>
        <v>0</v>
      </c>
      <c r="AB2091" s="228" t="str">
        <f t="shared" si="239"/>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3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38"/>
        <v>0</v>
      </c>
      <c r="AB2092" s="228" t="str">
        <f t="shared" si="23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3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38"/>
        <v>0</v>
      </c>
      <c r="AB2093" s="228" t="str">
        <f t="shared" si="23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3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38"/>
        <v>0</v>
      </c>
      <c r="AB2094" s="228" t="str">
        <f t="shared" si="23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3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38"/>
        <v>0</v>
      </c>
      <c r="AB2095" s="228" t="str">
        <f t="shared" si="23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3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38"/>
        <v>0</v>
      </c>
      <c r="AB2096" s="228" t="str">
        <f t="shared" si="23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3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38"/>
        <v>0</v>
      </c>
      <c r="AB2097" s="228" t="str">
        <f t="shared" si="23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3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38"/>
        <v>0</v>
      </c>
      <c r="AB2098" s="228" t="str">
        <f t="shared" si="23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3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38"/>
        <v>0</v>
      </c>
      <c r="AB2099" s="228" t="str">
        <f t="shared" si="23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3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38"/>
        <v>0</v>
      </c>
      <c r="AB2100" s="228" t="str">
        <f t="shared" si="23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3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38"/>
        <v>0</v>
      </c>
      <c r="AB2101" s="228" t="str">
        <f t="shared" si="23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3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38"/>
        <v>0</v>
      </c>
      <c r="AB2102" s="228" t="str">
        <f t="shared" si="23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3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38"/>
        <v>0</v>
      </c>
      <c r="AB2103" s="228" t="str">
        <f t="shared" si="23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3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38"/>
        <v>0</v>
      </c>
      <c r="AB2104" s="228" t="str">
        <f t="shared" si="23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3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38"/>
        <v>0</v>
      </c>
      <c r="AB2105" s="228" t="str">
        <f t="shared" si="23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40">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41">IF(AND(C2106="Smelter not listed",OR(LEN(D2106)=0,LEN(E2106)=0)),1,0)</f>
        <v>0</v>
      </c>
      <c r="AB2106" s="228" t="str">
        <f t="shared" ref="AB2106" si="242">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43">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244">IF(AND(C2107="Smelter not listed",OR(LEN(D2107)=0,LEN(E2107)=0)),1,0)</f>
        <v>0</v>
      </c>
      <c r="AB2107" s="228" t="str">
        <f t="shared" ref="AB2107:AB2138" si="245">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43"/>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44"/>
        <v>0</v>
      </c>
      <c r="AB2108" s="228" t="str">
        <f t="shared" si="245"/>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43"/>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44"/>
        <v>0</v>
      </c>
      <c r="AB2109" s="228" t="str">
        <f t="shared" si="245"/>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43"/>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44"/>
        <v>0</v>
      </c>
      <c r="AB2110" s="228" t="str">
        <f t="shared" si="245"/>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43"/>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44"/>
        <v>0</v>
      </c>
      <c r="AB2111" s="228" t="str">
        <f t="shared" si="245"/>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43"/>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44"/>
        <v>0</v>
      </c>
      <c r="AB2112" s="228" t="str">
        <f t="shared" si="245"/>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43"/>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44"/>
        <v>0</v>
      </c>
      <c r="AB2113" s="228" t="str">
        <f t="shared" si="245"/>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43"/>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44"/>
        <v>0</v>
      </c>
      <c r="AB2114" s="228" t="str">
        <f t="shared" si="245"/>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4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44"/>
        <v>0</v>
      </c>
      <c r="AB2115" s="228" t="str">
        <f t="shared" si="245"/>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4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44"/>
        <v>0</v>
      </c>
      <c r="AB2116" s="228" t="str">
        <f t="shared" si="245"/>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4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44"/>
        <v>0</v>
      </c>
      <c r="AB2117" s="228" t="str">
        <f t="shared" si="245"/>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4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44"/>
        <v>0</v>
      </c>
      <c r="AB2118" s="228" t="str">
        <f t="shared" si="245"/>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4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44"/>
        <v>0</v>
      </c>
      <c r="AB2119" s="228" t="str">
        <f t="shared" si="245"/>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4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44"/>
        <v>0</v>
      </c>
      <c r="AB2120" s="228" t="str">
        <f t="shared" si="245"/>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4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44"/>
        <v>0</v>
      </c>
      <c r="AB2121" s="228" t="str">
        <f t="shared" si="245"/>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4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44"/>
        <v>0</v>
      </c>
      <c r="AB2122" s="228" t="str">
        <f t="shared" si="245"/>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4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44"/>
        <v>0</v>
      </c>
      <c r="AB2123" s="228" t="str">
        <f t="shared" si="245"/>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4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44"/>
        <v>0</v>
      </c>
      <c r="AB2124" s="228" t="str">
        <f t="shared" si="245"/>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4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44"/>
        <v>0</v>
      </c>
      <c r="AB2125" s="228" t="str">
        <f t="shared" si="245"/>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4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44"/>
        <v>0</v>
      </c>
      <c r="AB2126" s="228" t="str">
        <f t="shared" si="245"/>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4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44"/>
        <v>0</v>
      </c>
      <c r="AB2127" s="228" t="str">
        <f t="shared" si="245"/>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4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44"/>
        <v>0</v>
      </c>
      <c r="AB2128" s="228" t="str">
        <f t="shared" si="245"/>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4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44"/>
        <v>0</v>
      </c>
      <c r="AB2129" s="228" t="str">
        <f t="shared" si="245"/>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4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44"/>
        <v>0</v>
      </c>
      <c r="AB2130" s="228" t="str">
        <f t="shared" si="245"/>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4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44"/>
        <v>0</v>
      </c>
      <c r="AB2131" s="228" t="str">
        <f t="shared" si="245"/>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4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44"/>
        <v>0</v>
      </c>
      <c r="AB2132" s="228" t="str">
        <f t="shared" si="245"/>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4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44"/>
        <v>0</v>
      </c>
      <c r="AB2133" s="228" t="str">
        <f t="shared" si="245"/>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4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44"/>
        <v>0</v>
      </c>
      <c r="AB2134" s="228" t="str">
        <f t="shared" si="245"/>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4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44"/>
        <v>0</v>
      </c>
      <c r="AB2135" s="228" t="str">
        <f t="shared" si="245"/>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4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44"/>
        <v>0</v>
      </c>
      <c r="AB2136" s="228" t="str">
        <f t="shared" si="245"/>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4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44"/>
        <v>0</v>
      </c>
      <c r="AB2137" s="228" t="str">
        <f t="shared" si="245"/>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4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44"/>
        <v>0</v>
      </c>
      <c r="AB2138" s="228" t="str">
        <f t="shared" si="245"/>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246">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247">IF(AND(C2139="Smelter not listed",OR(LEN(D2139)=0,LEN(E2139)=0)),1,0)</f>
        <v>0</v>
      </c>
      <c r="AB2139" s="228" t="str">
        <f t="shared" ref="AB2139:AB2169" si="248">B2139&amp;C2139</f>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46"/>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47"/>
        <v>0</v>
      </c>
      <c r="AB2140" s="228" t="str">
        <f t="shared" si="248"/>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46"/>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47"/>
        <v>0</v>
      </c>
      <c r="AB2141" s="228" t="str">
        <f t="shared" si="248"/>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46"/>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47"/>
        <v>0</v>
      </c>
      <c r="AB2142" s="228" t="str">
        <f t="shared" si="248"/>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46"/>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47"/>
        <v>0</v>
      </c>
      <c r="AB2143" s="228" t="str">
        <f t="shared" si="248"/>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46"/>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47"/>
        <v>0</v>
      </c>
      <c r="AB2144" s="228" t="str">
        <f t="shared" si="248"/>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4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47"/>
        <v>0</v>
      </c>
      <c r="AB2145" s="228" t="str">
        <f t="shared" si="248"/>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4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47"/>
        <v>0</v>
      </c>
      <c r="AB2146" s="228" t="str">
        <f t="shared" si="248"/>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4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47"/>
        <v>0</v>
      </c>
      <c r="AB2147" s="228" t="str">
        <f t="shared" si="248"/>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4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47"/>
        <v>0</v>
      </c>
      <c r="AB2148" s="228" t="str">
        <f t="shared" si="248"/>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4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47"/>
        <v>0</v>
      </c>
      <c r="AB2149" s="228" t="str">
        <f t="shared" si="248"/>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4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47"/>
        <v>0</v>
      </c>
      <c r="AB2150" s="228" t="str">
        <f t="shared" si="248"/>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4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47"/>
        <v>0</v>
      </c>
      <c r="AB2151" s="228" t="str">
        <f t="shared" si="248"/>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4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47"/>
        <v>0</v>
      </c>
      <c r="AB2152" s="228" t="str">
        <f t="shared" si="248"/>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4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47"/>
        <v>0</v>
      </c>
      <c r="AB2153" s="228" t="str">
        <f t="shared" si="248"/>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4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47"/>
        <v>0</v>
      </c>
      <c r="AB2154" s="228" t="str">
        <f t="shared" si="248"/>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4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47"/>
        <v>0</v>
      </c>
      <c r="AB2155" s="228" t="str">
        <f t="shared" si="248"/>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4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47"/>
        <v>0</v>
      </c>
      <c r="AB2156" s="228" t="str">
        <f t="shared" si="24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4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47"/>
        <v>0</v>
      </c>
      <c r="AB2157" s="228" t="str">
        <f t="shared" si="24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4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47"/>
        <v>0</v>
      </c>
      <c r="AB2158" s="228" t="str">
        <f t="shared" si="24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4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47"/>
        <v>0</v>
      </c>
      <c r="AB2159" s="228" t="str">
        <f t="shared" si="24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4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47"/>
        <v>0</v>
      </c>
      <c r="AB2160" s="228" t="str">
        <f t="shared" si="24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4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47"/>
        <v>0</v>
      </c>
      <c r="AB2161" s="228" t="str">
        <f t="shared" si="24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4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47"/>
        <v>0</v>
      </c>
      <c r="AB2162" s="228" t="str">
        <f t="shared" si="24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4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47"/>
        <v>0</v>
      </c>
      <c r="AB2163" s="228" t="str">
        <f t="shared" si="24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4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47"/>
        <v>0</v>
      </c>
      <c r="AB2164" s="228" t="str">
        <f t="shared" si="24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4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47"/>
        <v>0</v>
      </c>
      <c r="AB2165" s="228" t="str">
        <f t="shared" si="24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4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47"/>
        <v>0</v>
      </c>
      <c r="AB2166" s="228" t="str">
        <f t="shared" si="24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4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47"/>
        <v>0</v>
      </c>
      <c r="AB2167" s="228" t="str">
        <f t="shared" si="24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4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47"/>
        <v>0</v>
      </c>
      <c r="AB2168" s="228" t="str">
        <f t="shared" si="24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4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47"/>
        <v>0</v>
      </c>
      <c r="AB2169" s="228" t="str">
        <f t="shared" si="24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249">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250">IF(AND(C2170="Smelter not listed",OR(LEN(D2170)=0,LEN(E2170)=0)),1,0)</f>
        <v>0</v>
      </c>
      <c r="AB2170" s="228" t="str">
        <f t="shared" ref="AB2170" si="251">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252">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253">IF(AND(C2171="Smelter not listed",OR(LEN(D2171)=0,LEN(E2171)=0)),1,0)</f>
        <v>0</v>
      </c>
      <c r="AB2171" s="228" t="str">
        <f t="shared" ref="AB2171:AB2202" si="254">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52"/>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53"/>
        <v>0</v>
      </c>
      <c r="AB2172" s="228" t="str">
        <f t="shared" si="254"/>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52"/>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53"/>
        <v>0</v>
      </c>
      <c r="AB2173" s="228" t="str">
        <f t="shared" si="254"/>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52"/>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53"/>
        <v>0</v>
      </c>
      <c r="AB2174" s="228" t="str">
        <f t="shared" si="254"/>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52"/>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53"/>
        <v>0</v>
      </c>
      <c r="AB2175" s="228" t="str">
        <f t="shared" si="254"/>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52"/>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53"/>
        <v>0</v>
      </c>
      <c r="AB2176" s="228" t="str">
        <f t="shared" si="254"/>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52"/>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53"/>
        <v>0</v>
      </c>
      <c r="AB2177" s="228" t="str">
        <f t="shared" si="254"/>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52"/>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53"/>
        <v>0</v>
      </c>
      <c r="AB2178" s="228" t="str">
        <f t="shared" si="254"/>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5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53"/>
        <v>0</v>
      </c>
      <c r="AB2179" s="228" t="str">
        <f t="shared" si="254"/>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5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53"/>
        <v>0</v>
      </c>
      <c r="AB2180" s="228" t="str">
        <f t="shared" si="254"/>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5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53"/>
        <v>0</v>
      </c>
      <c r="AB2181" s="228" t="str">
        <f t="shared" si="254"/>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5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53"/>
        <v>0</v>
      </c>
      <c r="AB2182" s="228" t="str">
        <f t="shared" si="254"/>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5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53"/>
        <v>0</v>
      </c>
      <c r="AB2183" s="228" t="str">
        <f t="shared" si="254"/>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5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53"/>
        <v>0</v>
      </c>
      <c r="AB2184" s="228" t="str">
        <f t="shared" si="254"/>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5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53"/>
        <v>0</v>
      </c>
      <c r="AB2185" s="228" t="str">
        <f t="shared" si="254"/>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5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53"/>
        <v>0</v>
      </c>
      <c r="AB2186" s="228" t="str">
        <f t="shared" si="254"/>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5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53"/>
        <v>0</v>
      </c>
      <c r="AB2187" s="228" t="str">
        <f t="shared" si="254"/>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5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53"/>
        <v>0</v>
      </c>
      <c r="AB2188" s="228" t="str">
        <f t="shared" si="254"/>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5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53"/>
        <v>0</v>
      </c>
      <c r="AB2189" s="228" t="str">
        <f t="shared" si="254"/>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5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53"/>
        <v>0</v>
      </c>
      <c r="AB2190" s="228" t="str">
        <f t="shared" si="254"/>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5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53"/>
        <v>0</v>
      </c>
      <c r="AB2191" s="228" t="str">
        <f t="shared" si="254"/>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5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53"/>
        <v>0</v>
      </c>
      <c r="AB2192" s="228" t="str">
        <f t="shared" si="254"/>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5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53"/>
        <v>0</v>
      </c>
      <c r="AB2193" s="228" t="str">
        <f t="shared" si="254"/>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5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53"/>
        <v>0</v>
      </c>
      <c r="AB2194" s="228" t="str">
        <f t="shared" si="254"/>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5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53"/>
        <v>0</v>
      </c>
      <c r="AB2195" s="228" t="str">
        <f t="shared" si="254"/>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5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53"/>
        <v>0</v>
      </c>
      <c r="AB2196" s="228" t="str">
        <f t="shared" si="254"/>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5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53"/>
        <v>0</v>
      </c>
      <c r="AB2197" s="228" t="str">
        <f t="shared" si="254"/>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5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53"/>
        <v>0</v>
      </c>
      <c r="AB2198" s="228" t="str">
        <f t="shared" si="254"/>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5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53"/>
        <v>0</v>
      </c>
      <c r="AB2199" s="228" t="str">
        <f t="shared" si="254"/>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5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53"/>
        <v>0</v>
      </c>
      <c r="AB2200" s="228" t="str">
        <f t="shared" si="254"/>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5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53"/>
        <v>0</v>
      </c>
      <c r="AB2201" s="228" t="str">
        <f t="shared" si="254"/>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5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53"/>
        <v>0</v>
      </c>
      <c r="AB2202" s="228" t="str">
        <f t="shared" si="254"/>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255">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256">IF(AND(C2203="Smelter not listed",OR(LEN(D2203)=0,LEN(E2203)=0)),1,0)</f>
        <v>0</v>
      </c>
      <c r="AB2203" s="228" t="str">
        <f t="shared" ref="AB2203:AB2233" si="257">B2203&amp;C2203</f>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55"/>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256"/>
        <v>0</v>
      </c>
      <c r="AB2204" s="228" t="str">
        <f t="shared" si="257"/>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55"/>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56"/>
        <v>0</v>
      </c>
      <c r="AB2205" s="228" t="str">
        <f t="shared" si="257"/>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55"/>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56"/>
        <v>0</v>
      </c>
      <c r="AB2206" s="228" t="str">
        <f t="shared" si="257"/>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55"/>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56"/>
        <v>0</v>
      </c>
      <c r="AB2207" s="228" t="str">
        <f t="shared" si="257"/>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55"/>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56"/>
        <v>0</v>
      </c>
      <c r="AB2208" s="228" t="str">
        <f t="shared" si="257"/>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5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56"/>
        <v>0</v>
      </c>
      <c r="AB2209" s="228" t="str">
        <f t="shared" si="257"/>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5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56"/>
        <v>0</v>
      </c>
      <c r="AB2210" s="228" t="str">
        <f t="shared" si="257"/>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5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56"/>
        <v>0</v>
      </c>
      <c r="AB2211" s="228" t="str">
        <f t="shared" si="257"/>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5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56"/>
        <v>0</v>
      </c>
      <c r="AB2212" s="228" t="str">
        <f t="shared" si="257"/>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5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56"/>
        <v>0</v>
      </c>
      <c r="AB2213" s="228" t="str">
        <f t="shared" si="257"/>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5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56"/>
        <v>0</v>
      </c>
      <c r="AB2214" s="228" t="str">
        <f t="shared" si="257"/>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5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56"/>
        <v>0</v>
      </c>
      <c r="AB2215" s="228" t="str">
        <f t="shared" si="257"/>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5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56"/>
        <v>0</v>
      </c>
      <c r="AB2216" s="228" t="str">
        <f t="shared" si="257"/>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5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56"/>
        <v>0</v>
      </c>
      <c r="AB2217" s="228" t="str">
        <f t="shared" si="257"/>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5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56"/>
        <v>0</v>
      </c>
      <c r="AB2218" s="228" t="str">
        <f t="shared" si="257"/>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5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56"/>
        <v>0</v>
      </c>
      <c r="AB2219" s="228" t="str">
        <f t="shared" si="257"/>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5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56"/>
        <v>0</v>
      </c>
      <c r="AB2220" s="228" t="str">
        <f t="shared" si="25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5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56"/>
        <v>0</v>
      </c>
      <c r="AB2221" s="228" t="str">
        <f t="shared" si="25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5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56"/>
        <v>0</v>
      </c>
      <c r="AB2222" s="228" t="str">
        <f t="shared" si="25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5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56"/>
        <v>0</v>
      </c>
      <c r="AB2223" s="228" t="str">
        <f t="shared" si="25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5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56"/>
        <v>0</v>
      </c>
      <c r="AB2224" s="228" t="str">
        <f t="shared" si="25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5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56"/>
        <v>0</v>
      </c>
      <c r="AB2225" s="228" t="str">
        <f t="shared" si="25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5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56"/>
        <v>0</v>
      </c>
      <c r="AB2226" s="228" t="str">
        <f t="shared" si="25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5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56"/>
        <v>0</v>
      </c>
      <c r="AB2227" s="228" t="str">
        <f t="shared" si="25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5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56"/>
        <v>0</v>
      </c>
      <c r="AB2228" s="228" t="str">
        <f t="shared" si="25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5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56"/>
        <v>0</v>
      </c>
      <c r="AB2229" s="228" t="str">
        <f t="shared" si="25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5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56"/>
        <v>0</v>
      </c>
      <c r="AB2230" s="228" t="str">
        <f t="shared" si="25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5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56"/>
        <v>0</v>
      </c>
      <c r="AB2231" s="228" t="str">
        <f t="shared" si="25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5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256"/>
        <v>0</v>
      </c>
      <c r="AB2232" s="228" t="str">
        <f t="shared" si="25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5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256"/>
        <v>0</v>
      </c>
      <c r="AB2233" s="228" t="str">
        <f t="shared" si="25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258">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259">IF(AND(C2234="Smelter not listed",OR(LEN(D2234)=0,LEN(E2234)=0)),1,0)</f>
        <v>0</v>
      </c>
      <c r="AB2234" s="228" t="str">
        <f t="shared" ref="AB2234" si="260">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26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262">IF(AND(C2235="Smelter not listed",OR(LEN(D2235)=0,LEN(E2235)=0)),1,0)</f>
        <v>0</v>
      </c>
      <c r="AB2235" s="228" t="str">
        <f t="shared" ref="AB2235:AB2266" si="263">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261"/>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262"/>
        <v>0</v>
      </c>
      <c r="AB2236" s="228" t="str">
        <f t="shared" si="263"/>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61"/>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262"/>
        <v>0</v>
      </c>
      <c r="AB2237" s="228" t="str">
        <f t="shared" si="263"/>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61"/>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262"/>
        <v>0</v>
      </c>
      <c r="AB2238" s="228" t="str">
        <f t="shared" si="263"/>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61"/>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262"/>
        <v>0</v>
      </c>
      <c r="AB2239" s="228" t="str">
        <f t="shared" si="263"/>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61"/>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262"/>
        <v>0</v>
      </c>
      <c r="AB2240" s="228" t="str">
        <f t="shared" si="263"/>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61"/>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262"/>
        <v>0</v>
      </c>
      <c r="AB2241" s="228" t="str">
        <f t="shared" si="263"/>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61"/>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262"/>
        <v>0</v>
      </c>
      <c r="AB2242" s="228" t="str">
        <f t="shared" si="263"/>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6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262"/>
        <v>0</v>
      </c>
      <c r="AB2243" s="228" t="str">
        <f t="shared" si="263"/>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6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262"/>
        <v>0</v>
      </c>
      <c r="AB2244" s="228" t="str">
        <f t="shared" si="263"/>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6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262"/>
        <v>0</v>
      </c>
      <c r="AB2245" s="228" t="str">
        <f t="shared" si="263"/>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6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262"/>
        <v>0</v>
      </c>
      <c r="AB2246" s="228" t="str">
        <f t="shared" si="263"/>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6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262"/>
        <v>0</v>
      </c>
      <c r="AB2247" s="228" t="str">
        <f t="shared" si="263"/>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6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262"/>
        <v>0</v>
      </c>
      <c r="AB2248" s="228" t="str">
        <f t="shared" si="263"/>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6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262"/>
        <v>0</v>
      </c>
      <c r="AB2249" s="228" t="str">
        <f t="shared" si="263"/>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6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262"/>
        <v>0</v>
      </c>
      <c r="AB2250" s="228" t="str">
        <f t="shared" si="263"/>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6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262"/>
        <v>0</v>
      </c>
      <c r="AB2251" s="228" t="str">
        <f t="shared" si="263"/>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6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262"/>
        <v>0</v>
      </c>
      <c r="AB2252" s="228" t="str">
        <f t="shared" si="263"/>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6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262"/>
        <v>0</v>
      </c>
      <c r="AB2253" s="228" t="str">
        <f t="shared" si="263"/>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6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262"/>
        <v>0</v>
      </c>
      <c r="AB2254" s="228" t="str">
        <f t="shared" si="263"/>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6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262"/>
        <v>0</v>
      </c>
      <c r="AB2255" s="228" t="str">
        <f t="shared" si="263"/>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6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262"/>
        <v>0</v>
      </c>
      <c r="AB2256" s="228" t="str">
        <f t="shared" si="263"/>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6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262"/>
        <v>0</v>
      </c>
      <c r="AB2257" s="228" t="str">
        <f t="shared" si="263"/>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6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262"/>
        <v>0</v>
      </c>
      <c r="AB2258" s="228" t="str">
        <f t="shared" si="263"/>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6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262"/>
        <v>0</v>
      </c>
      <c r="AB2259" s="228" t="str">
        <f t="shared" si="263"/>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6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262"/>
        <v>0</v>
      </c>
      <c r="AB2260" s="228" t="str">
        <f t="shared" si="263"/>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6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262"/>
        <v>0</v>
      </c>
      <c r="AB2261" s="228" t="str">
        <f t="shared" si="263"/>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6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262"/>
        <v>0</v>
      </c>
      <c r="AB2262" s="228" t="str">
        <f t="shared" si="263"/>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6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262"/>
        <v>0</v>
      </c>
      <c r="AB2263" s="228" t="str">
        <f t="shared" si="263"/>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6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262"/>
        <v>0</v>
      </c>
      <c r="AB2264" s="228" t="str">
        <f t="shared" si="263"/>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6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262"/>
        <v>0</v>
      </c>
      <c r="AB2265" s="228" t="str">
        <f t="shared" si="263"/>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6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262"/>
        <v>0</v>
      </c>
      <c r="AB2266" s="228" t="str">
        <f t="shared" si="263"/>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264">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265">IF(AND(C2267="Smelter not listed",OR(LEN(D2267)=0,LEN(E2267)=0)),1,0)</f>
        <v>0</v>
      </c>
      <c r="AB2267" s="228" t="str">
        <f t="shared" ref="AB2267:AB2297" si="266">B2267&amp;C2267</f>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264"/>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265"/>
        <v>0</v>
      </c>
      <c r="AB2268" s="228" t="str">
        <f t="shared" si="266"/>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64"/>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265"/>
        <v>0</v>
      </c>
      <c r="AB2269" s="228" t="str">
        <f t="shared" si="266"/>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64"/>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265"/>
        <v>0</v>
      </c>
      <c r="AB2270" s="228" t="str">
        <f t="shared" si="266"/>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64"/>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265"/>
        <v>0</v>
      </c>
      <c r="AB2271" s="228" t="str">
        <f t="shared" si="266"/>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64"/>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265"/>
        <v>0</v>
      </c>
      <c r="AB2272" s="228" t="str">
        <f t="shared" si="266"/>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6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265"/>
        <v>0</v>
      </c>
      <c r="AB2273" s="228" t="str">
        <f t="shared" si="266"/>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6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265"/>
        <v>0</v>
      </c>
      <c r="AB2274" s="228" t="str">
        <f t="shared" si="266"/>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6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265"/>
        <v>0</v>
      </c>
      <c r="AB2275" s="228" t="str">
        <f t="shared" si="266"/>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6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265"/>
        <v>0</v>
      </c>
      <c r="AB2276" s="228" t="str">
        <f t="shared" si="266"/>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6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265"/>
        <v>0</v>
      </c>
      <c r="AB2277" s="228" t="str">
        <f t="shared" si="266"/>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6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265"/>
        <v>0</v>
      </c>
      <c r="AB2278" s="228" t="str">
        <f t="shared" si="266"/>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6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265"/>
        <v>0</v>
      </c>
      <c r="AB2279" s="228" t="str">
        <f t="shared" si="266"/>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6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265"/>
        <v>0</v>
      </c>
      <c r="AB2280" s="228" t="str">
        <f t="shared" si="266"/>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6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265"/>
        <v>0</v>
      </c>
      <c r="AB2281" s="228" t="str">
        <f t="shared" si="266"/>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6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265"/>
        <v>0</v>
      </c>
      <c r="AB2282" s="228" t="str">
        <f t="shared" si="266"/>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6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265"/>
        <v>0</v>
      </c>
      <c r="AB2283" s="228" t="str">
        <f t="shared" si="266"/>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6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265"/>
        <v>0</v>
      </c>
      <c r="AB2284" s="228" t="str">
        <f t="shared" si="26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6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265"/>
        <v>0</v>
      </c>
      <c r="AB2285" s="228" t="str">
        <f t="shared" si="26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6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265"/>
        <v>0</v>
      </c>
      <c r="AB2286" s="228" t="str">
        <f t="shared" si="26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6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265"/>
        <v>0</v>
      </c>
      <c r="AB2287" s="228" t="str">
        <f t="shared" si="26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6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265"/>
        <v>0</v>
      </c>
      <c r="AB2288" s="228" t="str">
        <f t="shared" si="26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6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265"/>
        <v>0</v>
      </c>
      <c r="AB2289" s="228" t="str">
        <f t="shared" si="26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6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265"/>
        <v>0</v>
      </c>
      <c r="AB2290" s="228" t="str">
        <f t="shared" si="26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6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265"/>
        <v>0</v>
      </c>
      <c r="AB2291" s="228" t="str">
        <f t="shared" si="26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6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265"/>
        <v>0</v>
      </c>
      <c r="AB2292" s="228" t="str">
        <f t="shared" si="26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6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265"/>
        <v>0</v>
      </c>
      <c r="AB2293" s="228" t="str">
        <f t="shared" si="26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6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265"/>
        <v>0</v>
      </c>
      <c r="AB2294" s="228" t="str">
        <f t="shared" si="26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6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265"/>
        <v>0</v>
      </c>
      <c r="AB2295" s="228" t="str">
        <f t="shared" si="26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6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265"/>
        <v>0</v>
      </c>
      <c r="AB2296" s="228" t="str">
        <f t="shared" si="26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6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265"/>
        <v>0</v>
      </c>
      <c r="AB2297" s="228" t="str">
        <f t="shared" si="26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267">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268">IF(AND(C2298="Smelter not listed",OR(LEN(D2298)=0,LEN(E2298)=0)),1,0)</f>
        <v>0</v>
      </c>
      <c r="AB2298" s="228" t="str">
        <f t="shared" ref="AB2298" si="269">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270">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271">IF(AND(C2299="Smelter not listed",OR(LEN(D2299)=0,LEN(E2299)=0)),1,0)</f>
        <v>0</v>
      </c>
      <c r="AB2299" s="228" t="str">
        <f t="shared" ref="AB2299:AB2330" si="272">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270"/>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271"/>
        <v>0</v>
      </c>
      <c r="AB2300" s="228" t="str">
        <f t="shared" si="272"/>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70"/>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271"/>
        <v>0</v>
      </c>
      <c r="AB2301" s="228" t="str">
        <f t="shared" si="272"/>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70"/>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271"/>
        <v>0</v>
      </c>
      <c r="AB2302" s="228" t="str">
        <f t="shared" si="272"/>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70"/>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271"/>
        <v>0</v>
      </c>
      <c r="AB2303" s="228" t="str">
        <f t="shared" si="272"/>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70"/>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271"/>
        <v>0</v>
      </c>
      <c r="AB2304" s="228" t="str">
        <f t="shared" si="272"/>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70"/>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271"/>
        <v>0</v>
      </c>
      <c r="AB2305" s="228" t="str">
        <f t="shared" si="272"/>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70"/>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271"/>
        <v>0</v>
      </c>
      <c r="AB2306" s="228" t="str">
        <f t="shared" si="272"/>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7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271"/>
        <v>0</v>
      </c>
      <c r="AB2307" s="228" t="str">
        <f t="shared" si="272"/>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7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271"/>
        <v>0</v>
      </c>
      <c r="AB2308" s="228" t="str">
        <f t="shared" si="272"/>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7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271"/>
        <v>0</v>
      </c>
      <c r="AB2309" s="228" t="str">
        <f t="shared" si="272"/>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7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271"/>
        <v>0</v>
      </c>
      <c r="AB2310" s="228" t="str">
        <f t="shared" si="272"/>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7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271"/>
        <v>0</v>
      </c>
      <c r="AB2311" s="228" t="str">
        <f t="shared" si="272"/>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7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271"/>
        <v>0</v>
      </c>
      <c r="AB2312" s="228" t="str">
        <f t="shared" si="272"/>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7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271"/>
        <v>0</v>
      </c>
      <c r="AB2313" s="228" t="str">
        <f t="shared" si="272"/>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7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271"/>
        <v>0</v>
      </c>
      <c r="AB2314" s="228" t="str">
        <f t="shared" si="272"/>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7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271"/>
        <v>0</v>
      </c>
      <c r="AB2315" s="228" t="str">
        <f t="shared" si="272"/>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7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271"/>
        <v>0</v>
      </c>
      <c r="AB2316" s="228" t="str">
        <f t="shared" si="272"/>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7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271"/>
        <v>0</v>
      </c>
      <c r="AB2317" s="228" t="str">
        <f t="shared" si="272"/>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7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271"/>
        <v>0</v>
      </c>
      <c r="AB2318" s="228" t="str">
        <f t="shared" si="272"/>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7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271"/>
        <v>0</v>
      </c>
      <c r="AB2319" s="228" t="str">
        <f t="shared" si="272"/>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7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271"/>
        <v>0</v>
      </c>
      <c r="AB2320" s="228" t="str">
        <f t="shared" si="272"/>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7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271"/>
        <v>0</v>
      </c>
      <c r="AB2321" s="228" t="str">
        <f t="shared" si="272"/>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7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271"/>
        <v>0</v>
      </c>
      <c r="AB2322" s="228" t="str">
        <f t="shared" si="272"/>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7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271"/>
        <v>0</v>
      </c>
      <c r="AB2323" s="228" t="str">
        <f t="shared" si="272"/>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7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271"/>
        <v>0</v>
      </c>
      <c r="AB2324" s="228" t="str">
        <f t="shared" si="272"/>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7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271"/>
        <v>0</v>
      </c>
      <c r="AB2325" s="228" t="str">
        <f t="shared" si="272"/>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7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271"/>
        <v>0</v>
      </c>
      <c r="AB2326" s="228" t="str">
        <f t="shared" si="272"/>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7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271"/>
        <v>0</v>
      </c>
      <c r="AB2327" s="228" t="str">
        <f t="shared" si="272"/>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7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271"/>
        <v>0</v>
      </c>
      <c r="AB2328" s="228" t="str">
        <f t="shared" si="272"/>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7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271"/>
        <v>0</v>
      </c>
      <c r="AB2329" s="228" t="str">
        <f t="shared" si="272"/>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7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271"/>
        <v>0</v>
      </c>
      <c r="AB2330" s="228" t="str">
        <f t="shared" si="272"/>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273">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274">IF(AND(C2331="Smelter not listed",OR(LEN(D2331)=0,LEN(E2331)=0)),1,0)</f>
        <v>0</v>
      </c>
      <c r="AB2331" s="228" t="str">
        <f t="shared" ref="AB2331:AB2361" si="275">B2331&amp;C2331</f>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273"/>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274"/>
        <v>0</v>
      </c>
      <c r="AB2332" s="228" t="str">
        <f t="shared" si="275"/>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73"/>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274"/>
        <v>0</v>
      </c>
      <c r="AB2333" s="228" t="str">
        <f t="shared" si="275"/>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73"/>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274"/>
        <v>0</v>
      </c>
      <c r="AB2334" s="228" t="str">
        <f t="shared" si="275"/>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73"/>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274"/>
        <v>0</v>
      </c>
      <c r="AB2335" s="228" t="str">
        <f t="shared" si="275"/>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73"/>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274"/>
        <v>0</v>
      </c>
      <c r="AB2336" s="228" t="str">
        <f t="shared" si="275"/>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7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274"/>
        <v>0</v>
      </c>
      <c r="AB2337" s="228" t="str">
        <f t="shared" si="275"/>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7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274"/>
        <v>0</v>
      </c>
      <c r="AB2338" s="228" t="str">
        <f t="shared" si="275"/>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7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274"/>
        <v>0</v>
      </c>
      <c r="AB2339" s="228" t="str">
        <f t="shared" si="275"/>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7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274"/>
        <v>0</v>
      </c>
      <c r="AB2340" s="228" t="str">
        <f t="shared" si="275"/>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7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274"/>
        <v>0</v>
      </c>
      <c r="AB2341" s="228" t="str">
        <f t="shared" si="275"/>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7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274"/>
        <v>0</v>
      </c>
      <c r="AB2342" s="228" t="str">
        <f t="shared" si="275"/>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7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274"/>
        <v>0</v>
      </c>
      <c r="AB2343" s="228" t="str">
        <f t="shared" si="275"/>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7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274"/>
        <v>0</v>
      </c>
      <c r="AB2344" s="228" t="str">
        <f t="shared" si="275"/>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7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274"/>
        <v>0</v>
      </c>
      <c r="AB2345" s="228" t="str">
        <f t="shared" si="275"/>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7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274"/>
        <v>0</v>
      </c>
      <c r="AB2346" s="228" t="str">
        <f t="shared" si="275"/>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7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274"/>
        <v>0</v>
      </c>
      <c r="AB2347" s="228" t="str">
        <f t="shared" si="275"/>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7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274"/>
        <v>0</v>
      </c>
      <c r="AB2348" s="228" t="str">
        <f t="shared" si="275"/>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7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274"/>
        <v>0</v>
      </c>
      <c r="AB2349" s="228" t="str">
        <f t="shared" si="275"/>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7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274"/>
        <v>0</v>
      </c>
      <c r="AB2350" s="228" t="str">
        <f t="shared" si="275"/>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7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274"/>
        <v>0</v>
      </c>
      <c r="AB2351" s="228" t="str">
        <f t="shared" si="275"/>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7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274"/>
        <v>0</v>
      </c>
      <c r="AB2352" s="228" t="str">
        <f t="shared" si="27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7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274"/>
        <v>0</v>
      </c>
      <c r="AB2353" s="228" t="str">
        <f t="shared" si="27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7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274"/>
        <v>0</v>
      </c>
      <c r="AB2354" s="228" t="str">
        <f t="shared" si="27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7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274"/>
        <v>0</v>
      </c>
      <c r="AB2355" s="228" t="str">
        <f t="shared" si="27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7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274"/>
        <v>0</v>
      </c>
      <c r="AB2356" s="228" t="str">
        <f t="shared" si="27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7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274"/>
        <v>0</v>
      </c>
      <c r="AB2357" s="228" t="str">
        <f t="shared" si="27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27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274"/>
        <v>0</v>
      </c>
      <c r="AB2358" s="228" t="str">
        <f t="shared" si="27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27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274"/>
        <v>0</v>
      </c>
      <c r="AB2359" s="228" t="str">
        <f t="shared" si="27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7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274"/>
        <v>0</v>
      </c>
      <c r="AB2360" s="228" t="str">
        <f t="shared" si="27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7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274"/>
        <v>0</v>
      </c>
      <c r="AB2361" s="228" t="str">
        <f t="shared" si="27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276">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277">IF(AND(C2362="Smelter not listed",OR(LEN(D2362)=0,LEN(E2362)=0)),1,0)</f>
        <v>0</v>
      </c>
      <c r="AB2362" s="228" t="str">
        <f t="shared" ref="AB2362" si="278">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279">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280">IF(AND(C2363="Smelter not listed",OR(LEN(D2363)=0,LEN(E2363)=0)),1,0)</f>
        <v>0</v>
      </c>
      <c r="AB2363" s="228" t="str">
        <f t="shared" ref="AB2363:AB2394" si="281">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279"/>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280"/>
        <v>0</v>
      </c>
      <c r="AB2364" s="228" t="str">
        <f t="shared" si="281"/>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79"/>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280"/>
        <v>0</v>
      </c>
      <c r="AB2365" s="228" t="str">
        <f t="shared" si="281"/>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79"/>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280"/>
        <v>0</v>
      </c>
      <c r="AB2366" s="228" t="str">
        <f t="shared" si="281"/>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79"/>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280"/>
        <v>0</v>
      </c>
      <c r="AB2367" s="228" t="str">
        <f t="shared" si="281"/>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79"/>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280"/>
        <v>0</v>
      </c>
      <c r="AB2368" s="228" t="str">
        <f t="shared" si="281"/>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79"/>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280"/>
        <v>0</v>
      </c>
      <c r="AB2369" s="228" t="str">
        <f t="shared" si="281"/>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79"/>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280"/>
        <v>0</v>
      </c>
      <c r="AB2370" s="228" t="str">
        <f t="shared" si="281"/>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79"/>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280"/>
        <v>0</v>
      </c>
      <c r="AB2371" s="228" t="str">
        <f t="shared" si="281"/>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79"/>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280"/>
        <v>0</v>
      </c>
      <c r="AB2372" s="228" t="str">
        <f t="shared" si="281"/>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79"/>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280"/>
        <v>0</v>
      </c>
      <c r="AB2373" s="228" t="str">
        <f t="shared" si="281"/>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79"/>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280"/>
        <v>0</v>
      </c>
      <c r="AB2374" s="228" t="str">
        <f t="shared" si="281"/>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79"/>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280"/>
        <v>0</v>
      </c>
      <c r="AB2375" s="228" t="str">
        <f t="shared" si="281"/>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7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280"/>
        <v>0</v>
      </c>
      <c r="AB2376" s="228" t="str">
        <f t="shared" si="281"/>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7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280"/>
        <v>0</v>
      </c>
      <c r="AB2377" s="228" t="str">
        <f t="shared" si="281"/>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7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280"/>
        <v>0</v>
      </c>
      <c r="AB2378" s="228" t="str">
        <f t="shared" si="281"/>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7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280"/>
        <v>0</v>
      </c>
      <c r="AB2379" s="228" t="str">
        <f t="shared" si="281"/>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7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280"/>
        <v>0</v>
      </c>
      <c r="AB2380" s="228" t="str">
        <f t="shared" si="281"/>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7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280"/>
        <v>0</v>
      </c>
      <c r="AB2381" s="228" t="str">
        <f t="shared" si="281"/>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7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280"/>
        <v>0</v>
      </c>
      <c r="AB2382" s="228" t="str">
        <f t="shared" si="281"/>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7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280"/>
        <v>0</v>
      </c>
      <c r="AB2383" s="228" t="str">
        <f t="shared" si="281"/>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7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280"/>
        <v>0</v>
      </c>
      <c r="AB2384" s="228" t="str">
        <f t="shared" si="281"/>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7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280"/>
        <v>0</v>
      </c>
      <c r="AB2385" s="228" t="str">
        <f t="shared" si="281"/>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7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280"/>
        <v>0</v>
      </c>
      <c r="AB2386" s="228" t="str">
        <f t="shared" si="281"/>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7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280"/>
        <v>0</v>
      </c>
      <c r="AB2387" s="228" t="str">
        <f t="shared" si="281"/>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7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280"/>
        <v>0</v>
      </c>
      <c r="AB2388" s="228" t="str">
        <f t="shared" si="281"/>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7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280"/>
        <v>0</v>
      </c>
      <c r="AB2389" s="228" t="str">
        <f t="shared" si="281"/>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7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280"/>
        <v>0</v>
      </c>
      <c r="AB2390" s="228" t="str">
        <f t="shared" si="281"/>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27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280"/>
        <v>0</v>
      </c>
      <c r="AB2391" s="228" t="str">
        <f t="shared" si="281"/>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7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280"/>
        <v>0</v>
      </c>
      <c r="AB2392" s="228" t="str">
        <f t="shared" si="281"/>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7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280"/>
        <v>0</v>
      </c>
      <c r="AB2393" s="228" t="str">
        <f t="shared" si="281"/>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7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280"/>
        <v>0</v>
      </c>
      <c r="AB2394" s="228" t="str">
        <f t="shared" si="281"/>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282">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283">IF(AND(C2395="Smelter not listed",OR(LEN(D2395)=0,LEN(E2395)=0)),1,0)</f>
        <v>0</v>
      </c>
      <c r="AB2395" s="228" t="str">
        <f t="shared" ref="AB2395:AB2425" si="284">B2395&amp;C2395</f>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282"/>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283"/>
        <v>0</v>
      </c>
      <c r="AB2396" s="228" t="str">
        <f t="shared" si="284"/>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82"/>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283"/>
        <v>0</v>
      </c>
      <c r="AB2397" s="228" t="str">
        <f t="shared" si="284"/>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82"/>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283"/>
        <v>0</v>
      </c>
      <c r="AB2398" s="228" t="str">
        <f t="shared" si="284"/>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82"/>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283"/>
        <v>0</v>
      </c>
      <c r="AB2399" s="228" t="str">
        <f t="shared" si="284"/>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82"/>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283"/>
        <v>0</v>
      </c>
      <c r="AB2400" s="228" t="str">
        <f t="shared" si="284"/>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82"/>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283"/>
        <v>0</v>
      </c>
      <c r="AB2401" s="228" t="str">
        <f t="shared" si="284"/>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8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283"/>
        <v>0</v>
      </c>
      <c r="AB2402" s="228" t="str">
        <f t="shared" si="284"/>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8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283"/>
        <v>0</v>
      </c>
      <c r="AB2403" s="228" t="str">
        <f t="shared" si="284"/>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8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283"/>
        <v>0</v>
      </c>
      <c r="AB2404" s="228" t="str">
        <f t="shared" si="284"/>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8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283"/>
        <v>0</v>
      </c>
      <c r="AB2405" s="228" t="str">
        <f t="shared" si="284"/>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8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283"/>
        <v>0</v>
      </c>
      <c r="AB2406" s="228" t="str">
        <f t="shared" si="284"/>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8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283"/>
        <v>0</v>
      </c>
      <c r="AB2407" s="228" t="str">
        <f t="shared" si="284"/>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8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283"/>
        <v>0</v>
      </c>
      <c r="AB2408" s="228" t="str">
        <f t="shared" si="284"/>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8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283"/>
        <v>0</v>
      </c>
      <c r="AB2409" s="228" t="str">
        <f t="shared" si="284"/>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8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283"/>
        <v>0</v>
      </c>
      <c r="AB2410" s="228" t="str">
        <f t="shared" si="284"/>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8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283"/>
        <v>0</v>
      </c>
      <c r="AB2411" s="228" t="str">
        <f t="shared" si="284"/>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8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283"/>
        <v>0</v>
      </c>
      <c r="AB2412" s="228" t="str">
        <f t="shared" si="284"/>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8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283"/>
        <v>0</v>
      </c>
      <c r="AB2413" s="228" t="str">
        <f t="shared" si="284"/>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8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283"/>
        <v>0</v>
      </c>
      <c r="AB2414" s="228" t="str">
        <f t="shared" si="284"/>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8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283"/>
        <v>0</v>
      </c>
      <c r="AB2415" s="228" t="str">
        <f t="shared" si="284"/>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8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283"/>
        <v>0</v>
      </c>
      <c r="AB2416" s="228" t="str">
        <f t="shared" si="28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8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283"/>
        <v>0</v>
      </c>
      <c r="AB2417" s="228" t="str">
        <f t="shared" si="28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8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283"/>
        <v>0</v>
      </c>
      <c r="AB2418" s="228" t="str">
        <f t="shared" si="28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8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283"/>
        <v>0</v>
      </c>
      <c r="AB2419" s="228" t="str">
        <f t="shared" si="28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8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283"/>
        <v>0</v>
      </c>
      <c r="AB2420" s="228" t="str">
        <f t="shared" si="28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8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283"/>
        <v>0</v>
      </c>
      <c r="AB2421" s="228" t="str">
        <f t="shared" si="28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28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283"/>
        <v>0</v>
      </c>
      <c r="AB2422" s="228" t="str">
        <f t="shared" si="28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28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283"/>
        <v>0</v>
      </c>
      <c r="AB2423" s="228" t="str">
        <f t="shared" si="28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8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283"/>
        <v>0</v>
      </c>
      <c r="AB2424" s="228" t="str">
        <f t="shared" si="28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8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283"/>
        <v>0</v>
      </c>
      <c r="AB2425" s="228" t="str">
        <f t="shared" si="28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285">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286">IF(AND(C2426="Smelter not listed",OR(LEN(D2426)=0,LEN(E2426)=0)),1,0)</f>
        <v>0</v>
      </c>
      <c r="AB2426" s="228" t="str">
        <f t="shared" ref="AB2426" si="287">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288">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289">IF(AND(C2427="Smelter not listed",OR(LEN(D2427)=0,LEN(E2427)=0)),1,0)</f>
        <v>0</v>
      </c>
      <c r="AB2427" s="228" t="str">
        <f t="shared" ref="AB2427:AB2458" si="290">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288"/>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289"/>
        <v>0</v>
      </c>
      <c r="AB2428" s="228" t="str">
        <f t="shared" si="290"/>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88"/>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289"/>
        <v>0</v>
      </c>
      <c r="AB2429" s="228" t="str">
        <f t="shared" si="290"/>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88"/>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289"/>
        <v>0</v>
      </c>
      <c r="AB2430" s="228" t="str">
        <f t="shared" si="290"/>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88"/>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289"/>
        <v>0</v>
      </c>
      <c r="AB2431" s="228" t="str">
        <f t="shared" si="290"/>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88"/>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289"/>
        <v>0</v>
      </c>
      <c r="AB2432" s="228" t="str">
        <f t="shared" si="290"/>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88"/>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289"/>
        <v>0</v>
      </c>
      <c r="AB2433" s="228" t="str">
        <f t="shared" si="290"/>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88"/>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289"/>
        <v>0</v>
      </c>
      <c r="AB2434" s="228" t="str">
        <f t="shared" si="290"/>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8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289"/>
        <v>0</v>
      </c>
      <c r="AB2435" s="228" t="str">
        <f t="shared" si="290"/>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8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289"/>
        <v>0</v>
      </c>
      <c r="AB2436" s="228" t="str">
        <f t="shared" si="290"/>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8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289"/>
        <v>0</v>
      </c>
      <c r="AB2437" s="228" t="str">
        <f t="shared" si="290"/>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8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289"/>
        <v>0</v>
      </c>
      <c r="AB2438" s="228" t="str">
        <f t="shared" si="290"/>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8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289"/>
        <v>0</v>
      </c>
      <c r="AB2439" s="228" t="str">
        <f t="shared" si="290"/>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8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289"/>
        <v>0</v>
      </c>
      <c r="AB2440" s="228" t="str">
        <f t="shared" si="290"/>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8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289"/>
        <v>0</v>
      </c>
      <c r="AB2441" s="228" t="str">
        <f t="shared" si="290"/>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8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289"/>
        <v>0</v>
      </c>
      <c r="AB2442" s="228" t="str">
        <f t="shared" si="290"/>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8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289"/>
        <v>0</v>
      </c>
      <c r="AB2443" s="228" t="str">
        <f t="shared" si="290"/>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8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289"/>
        <v>0</v>
      </c>
      <c r="AB2444" s="228" t="str">
        <f t="shared" si="290"/>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8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289"/>
        <v>0</v>
      </c>
      <c r="AB2445" s="228" t="str">
        <f t="shared" si="290"/>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8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289"/>
        <v>0</v>
      </c>
      <c r="AB2446" s="228" t="str">
        <f t="shared" si="290"/>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8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289"/>
        <v>0</v>
      </c>
      <c r="AB2447" s="228" t="str">
        <f t="shared" si="290"/>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8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289"/>
        <v>0</v>
      </c>
      <c r="AB2448" s="228" t="str">
        <f t="shared" si="290"/>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8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289"/>
        <v>0</v>
      </c>
      <c r="AB2449" s="228" t="str">
        <f t="shared" si="290"/>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8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289"/>
        <v>0</v>
      </c>
      <c r="AB2450" s="228" t="str">
        <f t="shared" si="290"/>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8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289"/>
        <v>0</v>
      </c>
      <c r="AB2451" s="228" t="str">
        <f t="shared" si="290"/>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88"/>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289"/>
        <v>0</v>
      </c>
      <c r="AB2452" s="228" t="str">
        <f t="shared" si="290"/>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88"/>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289"/>
        <v>0</v>
      </c>
      <c r="AB2453" s="228" t="str">
        <f t="shared" si="290"/>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8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289"/>
        <v>0</v>
      </c>
      <c r="AB2454" s="228" t="str">
        <f t="shared" si="290"/>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28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289"/>
        <v>0</v>
      </c>
      <c r="AB2455" s="228" t="str">
        <f t="shared" si="290"/>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8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289"/>
        <v>0</v>
      </c>
      <c r="AB2456" s="228" t="str">
        <f t="shared" si="290"/>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8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289"/>
        <v>0</v>
      </c>
      <c r="AB2457" s="228" t="str">
        <f t="shared" si="290"/>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8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289"/>
        <v>0</v>
      </c>
      <c r="AB2458" s="228" t="str">
        <f t="shared" si="290"/>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291">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292">IF(AND(C2459="Smelter not listed",OR(LEN(D2459)=0,LEN(E2459)=0)),1,0)</f>
        <v>0</v>
      </c>
      <c r="AB2459" s="228" t="str">
        <f t="shared" ref="AB2459:AB2489" si="293">B2459&amp;C2459</f>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291"/>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292"/>
        <v>0</v>
      </c>
      <c r="AB2460" s="228" t="str">
        <f t="shared" si="293"/>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91"/>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292"/>
        <v>0</v>
      </c>
      <c r="AB2461" s="228" t="str">
        <f t="shared" si="293"/>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91"/>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292"/>
        <v>0</v>
      </c>
      <c r="AB2462" s="228" t="str">
        <f t="shared" si="293"/>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91"/>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292"/>
        <v>0</v>
      </c>
      <c r="AB2463" s="228" t="str">
        <f t="shared" si="293"/>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91"/>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292"/>
        <v>0</v>
      </c>
      <c r="AB2464" s="228" t="str">
        <f t="shared" si="293"/>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91"/>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292"/>
        <v>0</v>
      </c>
      <c r="AB2465" s="228" t="str">
        <f t="shared" si="293"/>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91"/>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292"/>
        <v>0</v>
      </c>
      <c r="AB2466" s="228" t="str">
        <f t="shared" si="293"/>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9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292"/>
        <v>0</v>
      </c>
      <c r="AB2467" s="228" t="str">
        <f t="shared" si="293"/>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9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292"/>
        <v>0</v>
      </c>
      <c r="AB2468" s="228" t="str">
        <f t="shared" si="293"/>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9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292"/>
        <v>0</v>
      </c>
      <c r="AB2469" s="228" t="str">
        <f t="shared" si="293"/>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9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292"/>
        <v>0</v>
      </c>
      <c r="AB2470" s="228" t="str">
        <f t="shared" si="293"/>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9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292"/>
        <v>0</v>
      </c>
      <c r="AB2471" s="228" t="str">
        <f t="shared" si="293"/>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9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292"/>
        <v>0</v>
      </c>
      <c r="AB2472" s="228" t="str">
        <f t="shared" si="293"/>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9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292"/>
        <v>0</v>
      </c>
      <c r="AB2473" s="228" t="str">
        <f t="shared" si="293"/>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9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292"/>
        <v>0</v>
      </c>
      <c r="AB2474" s="228" t="str">
        <f t="shared" si="293"/>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9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292"/>
        <v>0</v>
      </c>
      <c r="AB2475" s="228" t="str">
        <f t="shared" si="293"/>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9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292"/>
        <v>0</v>
      </c>
      <c r="AB2476" s="228" t="str">
        <f t="shared" si="293"/>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9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292"/>
        <v>0</v>
      </c>
      <c r="AB2477" s="228" t="str">
        <f t="shared" si="293"/>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9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292"/>
        <v>0</v>
      </c>
      <c r="AB2478" s="228" t="str">
        <f t="shared" si="293"/>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9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292"/>
        <v>0</v>
      </c>
      <c r="AB2479" s="228" t="str">
        <f t="shared" si="293"/>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9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292"/>
        <v>0</v>
      </c>
      <c r="AB2480" s="228" t="str">
        <f t="shared" si="293"/>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9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292"/>
        <v>0</v>
      </c>
      <c r="AB2481" s="228" t="str">
        <f t="shared" si="293"/>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9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292"/>
        <v>0</v>
      </c>
      <c r="AB2482" s="228" t="str">
        <f t="shared" si="293"/>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9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292"/>
        <v>0</v>
      </c>
      <c r="AB2483" s="228" t="str">
        <f t="shared" si="293"/>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9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292"/>
        <v>0</v>
      </c>
      <c r="AB2484" s="228" t="str">
        <f t="shared" si="293"/>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9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292"/>
        <v>0</v>
      </c>
      <c r="AB2485" s="228" t="str">
        <f t="shared" si="293"/>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29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292"/>
        <v>0</v>
      </c>
      <c r="AB2486" s="228" t="str">
        <f t="shared" si="293"/>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29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292"/>
        <v>0</v>
      </c>
      <c r="AB2487" s="228" t="str">
        <f t="shared" si="293"/>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29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292"/>
        <v>0</v>
      </c>
      <c r="AB2488" s="228" t="str">
        <f t="shared" si="293"/>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29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292"/>
        <v>0</v>
      </c>
      <c r="AB2489" s="228" t="str">
        <f t="shared" si="293"/>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294">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292"/>
        <v>0</v>
      </c>
      <c r="AB2490" s="228" t="str">
        <f t="shared" ref="AB2490" si="295">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292"/>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296">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297">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297"/>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97"/>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97"/>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97"/>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97"/>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297"/>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297"/>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297"/>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297"/>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297"/>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4" thickBot="1"/>
  </sheetData>
  <sheetProtection algorithmName="SHA-512" hashValue="4w3uha/bOqOO5B0xL2zSinZ9jeEJtc15Vrdu4DwA67rs7JHIeRgHVjLA076vckCmIGU+kkKkrhfQkWcBVYETmQ==" saltValue="tLkFOsOZt7jh4+Mh4Oio4Q=="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A6A2797-6C43-446C-A9F6-41462E09E473}"/>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3"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Control Concepts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All products manufactured by Control Concepts Inc.</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Cory Watkins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cwatkins@ccipower.com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(952) 474-6200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Cory Watkins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cwatkins@ccipower.com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45664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https://ccipower.com/how-contact-us/conflict-minerals-statement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5465E84-C9E6-4078-9AC2-920E5B799FB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96DDAFB-F22D-40F6-97F9-0B7754E29D7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Cory Watkins</cp:lastModifiedBy>
  <cp:lastPrinted>2015-04-21T20:47:43Z</cp:lastPrinted>
  <dcterms:created xsi:type="dcterms:W3CDTF">2010-06-21T21:00:23Z</dcterms:created>
  <dcterms:modified xsi:type="dcterms:W3CDTF">2025-01-07T20:00:48Z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